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375" tabRatio="799"/>
  </bookViews>
  <sheets>
    <sheet name="A.1 招标工程量清单封面" sheetId="1" r:id="rId1"/>
    <sheet name="D.1 项目最高投标限价汇总表" sheetId="8" r:id="rId2"/>
    <sheet name="D.2 单位工程最高投标限价汇总表-装饰工程" sheetId="10" r:id="rId3"/>
    <sheet name="E.1 分部分项工程项目清单表-装饰工程" sheetId="2" r:id="rId4"/>
    <sheet name="E.2 措施项目清单计价表 " sheetId="12" r:id="rId5"/>
    <sheet name="E.5 增值税计价表" sheetId="4" r:id="rId6"/>
    <sheet name="D.2 单位工程最高投标限价汇总表-安装工程" sheetId="11" r:id="rId7"/>
    <sheet name="E.1 分部分项工程项目清单计价表--安装工程" sheetId="5" r:id="rId8"/>
    <sheet name="E.2 措施项目清单计价表" sheetId="3" r:id="rId9"/>
    <sheet name="E.5 增值税计价表（安装）" sheetId="13" r:id="rId10"/>
    <sheet name="设计费计价表 " sheetId="7" r:id="rId11"/>
    <sheet name="开办设备采购费计价表 " sheetId="9" r:id="rId12"/>
  </sheets>
  <definedNames>
    <definedName name="_xlnm.Print_Area" localSheetId="11">'开办设备采购费计价表 '!$A$1:$J$52</definedName>
  </definedNames>
  <calcPr calcId="144525"/>
</workbook>
</file>

<file path=xl/sharedStrings.xml><?xml version="1.0" encoding="utf-8"?>
<sst xmlns="http://schemas.openxmlformats.org/spreadsheetml/2006/main" count="2516" uniqueCount="806">
  <si>
    <t/>
  </si>
  <si>
    <t>A.1 招标工程量清单封面</t>
  </si>
  <si>
    <t>大冲社区骑手学校</t>
  </si>
  <si>
    <t>工程</t>
  </si>
  <si>
    <t>招标工程量清单</t>
  </si>
  <si>
    <t>发包人：</t>
  </si>
  <si>
    <t>(盖章)</t>
  </si>
  <si>
    <t>D.1 工程项目最高投标限价汇总表</t>
  </si>
  <si>
    <t>工程名称：大冲社区骑手学校</t>
  </si>
  <si>
    <t>第 1 页 共 1 页</t>
  </si>
  <si>
    <t>序号</t>
  </si>
  <si>
    <t>汇  总  内  容</t>
  </si>
  <si>
    <t>金额（元）</t>
  </si>
  <si>
    <t>其中</t>
  </si>
  <si>
    <t>安全文明
施工费
（元）</t>
  </si>
  <si>
    <t>暂估价
（元）</t>
  </si>
  <si>
    <t>暂列金额
（元）</t>
  </si>
  <si>
    <t>1</t>
  </si>
  <si>
    <t>大冲社区骑手学校（建安费）</t>
  </si>
  <si>
    <t>大冲社区骑手学校--装饰工程</t>
  </si>
  <si>
    <t>大冲社区骑手学校--安装部分</t>
  </si>
  <si>
    <t>设计费</t>
  </si>
  <si>
    <t xml:space="preserve">开办、设备采购费 </t>
  </si>
  <si>
    <t>合计</t>
  </si>
  <si>
    <t>　　注：1.暂估价包含专业工程暂估价及材料暂估价。专业工程暂估价为已含税价格，在计算增值税计算基础时不应包含专业工程暂估价金额；
　　　　2.本表宜用于按合同标的为工程量清单编制对象的工程汇总计算，以单项工程为工程量清单编制对象的工程可按本表汇总计算。</t>
  </si>
  <si>
    <t>D.2 单位工程最高投标限价汇总表</t>
  </si>
  <si>
    <t>工程名称：大冲社区骑手学校--装饰工程</t>
  </si>
  <si>
    <t>标段：大冲社区骑手学校</t>
  </si>
  <si>
    <t>汇总内容</t>
  </si>
  <si>
    <t>金额
（元）</t>
  </si>
  <si>
    <t>其中：
材料暂估价
（元）</t>
  </si>
  <si>
    <t>分部分项工程</t>
  </si>
  <si>
    <t>1.1</t>
  </si>
  <si>
    <t>拆除工程</t>
  </si>
  <si>
    <t>1.2</t>
  </si>
  <si>
    <t>新建工程</t>
  </si>
  <si>
    <t>1.3</t>
  </si>
  <si>
    <t>地面工程</t>
  </si>
  <si>
    <t>1.4</t>
  </si>
  <si>
    <t>天棚工程</t>
  </si>
  <si>
    <t>1.5</t>
  </si>
  <si>
    <t>墙面工程</t>
  </si>
  <si>
    <t>1.6</t>
  </si>
  <si>
    <t>其他工程</t>
  </si>
  <si>
    <t>1.7</t>
  </si>
  <si>
    <t>门窗工程</t>
  </si>
  <si>
    <t>2</t>
  </si>
  <si>
    <t>措施项目</t>
  </si>
  <si>
    <t>2.1</t>
  </si>
  <si>
    <t>安全文明施工</t>
  </si>
  <si>
    <t>2.1.1</t>
  </si>
  <si>
    <t>安全文明施工费（按费率计算）</t>
  </si>
  <si>
    <t>2.1.2</t>
  </si>
  <si>
    <t>安全文明施工费（按清单列项）</t>
  </si>
  <si>
    <t>2.1.3</t>
  </si>
  <si>
    <t>产业工人职业训练专项经费</t>
  </si>
  <si>
    <t>2.2</t>
  </si>
  <si>
    <t>其他措施项目费</t>
  </si>
  <si>
    <t>3</t>
  </si>
  <si>
    <t>其他项目</t>
  </si>
  <si>
    <t>3.1</t>
  </si>
  <si>
    <t>暂列金额</t>
  </si>
  <si>
    <t>3.2</t>
  </si>
  <si>
    <t>专业工程暂估价</t>
  </si>
  <si>
    <t>3.3</t>
  </si>
  <si>
    <t>计日工</t>
  </si>
  <si>
    <t>3.4</t>
  </si>
  <si>
    <t>总承包服务费</t>
  </si>
  <si>
    <t>4</t>
  </si>
  <si>
    <t>增值税</t>
  </si>
  <si>
    <t xml:space="preserve"> 合计 </t>
  </si>
  <si>
    <t xml:space="preserve">   注：专业工程暂估价为已含税价格，在计算增值税计算基础时不应包含专业工程暂估价金额。</t>
  </si>
  <si>
    <t>E.1 分部分项工程项目清单表</t>
  </si>
  <si>
    <t>第 1 页 共 5 页</t>
  </si>
  <si>
    <t>项目编码</t>
  </si>
  <si>
    <t>项目名称</t>
  </si>
  <si>
    <t>项目特征描述</t>
  </si>
  <si>
    <t>计量单位</t>
  </si>
  <si>
    <t>工程量</t>
  </si>
  <si>
    <t>备注</t>
  </si>
  <si>
    <t>041001007001</t>
  </si>
  <si>
    <t>拆除墙体</t>
  </si>
  <si>
    <t>1.结构形式:拆除加气混泥土砌块墙及开窗洞</t>
  </si>
  <si>
    <t>m3</t>
  </si>
  <si>
    <t>041001008001</t>
  </si>
  <si>
    <t>拆除混凝土地面</t>
  </si>
  <si>
    <t>1.结构形式:拆除混泥土地面
2.强度:50mm</t>
  </si>
  <si>
    <t>041001007002</t>
  </si>
  <si>
    <t>拆除地面抬高</t>
  </si>
  <si>
    <t>1.结构形式:拆除地面抬高加气混泥土砌块垫层</t>
  </si>
  <si>
    <t>041001001001</t>
  </si>
  <si>
    <t>拆除玻璃隔断</t>
  </si>
  <si>
    <t>1.材质:拆除玻璃隔断及玻璃门
2.厚度:200mm</t>
  </si>
  <si>
    <t>m2</t>
  </si>
  <si>
    <t>5</t>
  </si>
  <si>
    <t>041001001002</t>
  </si>
  <si>
    <t>拆除地面地砖</t>
  </si>
  <si>
    <t>1.材质:拆除多功能党群服务中心电梯前厅地面地砖
2.厚度:20mm</t>
  </si>
  <si>
    <t>6</t>
  </si>
  <si>
    <t>041001001003</t>
  </si>
  <si>
    <t>拆除墙面瓷砖</t>
  </si>
  <si>
    <t>1.材质:拆除多功能党群服务中心电梯前厅墙面墙砖
2.厚度:20mm</t>
  </si>
  <si>
    <t>7</t>
  </si>
  <si>
    <t>010103002001</t>
  </si>
  <si>
    <t>余方弃置</t>
  </si>
  <si>
    <t>1.土石类别:拆除及施工中的垃圾上车及外运，运距15km</t>
  </si>
  <si>
    <t>8</t>
  </si>
  <si>
    <t>011207001001</t>
  </si>
  <si>
    <t>轻质隔墙</t>
  </si>
  <si>
    <t>1.骨架、边框材料种类、规格:75系列轻钢龙骨高度至楼板顶，天地固定
竖龙骨400mm间距，38系列横龙骨1200mm间距，竖向50x50x3镀锌方钢
@2400mm
2.隔板材料品种、规格:9mm阻燃板
3.面数、层数:单层双面隔墙</t>
  </si>
  <si>
    <t>9</t>
  </si>
  <si>
    <t>011207001002</t>
  </si>
  <si>
    <t>1.骨架、边框材料种类、规格:50*70*5mm镀锌方通
2.隔板材料品种、规格:9mm阻燃板
3.面数、层数:单层双面隔墙</t>
  </si>
  <si>
    <t>10</t>
  </si>
  <si>
    <t>010807003001</t>
  </si>
  <si>
    <t>金属百叶窗</t>
  </si>
  <si>
    <t>1.窗洞口尺寸:5000*1800mm
2.框材质、规格:定制铝合金百叶窗</t>
  </si>
  <si>
    <t>11</t>
  </si>
  <si>
    <t>010903002001</t>
  </si>
  <si>
    <t>墙面涂膜防水</t>
  </si>
  <si>
    <t>1.防水膜品种:全屋墙角边缘进行防水处理
2.涂膜厚度、遍数:厚度2mm，两遍</t>
  </si>
  <si>
    <t>12</t>
  </si>
  <si>
    <t>011102003001</t>
  </si>
  <si>
    <t>块料楼地面</t>
  </si>
  <si>
    <t>1.找平层厚度、材料种类及强度等级:30mm厚1:3细石水泥砂浆找平层
2.结合层厚度、材料种类及强度等级:20mm厚1:3水泥砂浆粘结层
3.面层材料品种、规格:防滑地砖800*800mm</t>
  </si>
  <si>
    <t>13</t>
  </si>
  <si>
    <t>011103002001</t>
  </si>
  <si>
    <t>橡塑卷材楼地面</t>
  </si>
  <si>
    <t>1.结合层厚度、材料种类及强度等级:3mm水泥环氧自流平，1mm橡胶地板专用固定胶
2.面层材料品种、规格:防静电地胶
3.压条种类:10mm成品收口条</t>
  </si>
  <si>
    <t>14</t>
  </si>
  <si>
    <t>011108001001</t>
  </si>
  <si>
    <t>石材零星项目</t>
  </si>
  <si>
    <t>1.找平层厚度、材料种类及强度等级:30mm厚1:3细石水泥砂浆找平层
2.面层材料品种、规格:12mm厚门槛石</t>
  </si>
  <si>
    <t>第 2 页 共 5 页</t>
  </si>
  <si>
    <t>15</t>
  </si>
  <si>
    <t>011302001001</t>
  </si>
  <si>
    <t>窗帘盒</t>
  </si>
  <si>
    <t>1.龙骨材料种类、规格、中距:双层15mm木龙骨
2.基层材料种类、规格:双层9mm阻燃板
3.面板材料品种、规格:9.5mm纸面石膏板
4.涂料材料品种、规格:刮腻子两遍，刷白色乳胶漆，一底两面</t>
  </si>
  <si>
    <t>16</t>
  </si>
  <si>
    <t>011403001001</t>
  </si>
  <si>
    <t>抹灰面油漆</t>
  </si>
  <si>
    <t>1.基层类型:原顶刷漆
2.刮腻子遍数:刮腻子两遍
3.油漆品种、刷漆遍数:刷灰色乳胶漆，一底两面</t>
  </si>
  <si>
    <t>17</t>
  </si>
  <si>
    <t>011302003001</t>
  </si>
  <si>
    <t>铝单板雨棚</t>
  </si>
  <si>
    <t>1.吊顶形式、吊杆规格、高度:铝单板雨棚
2.龙骨材料种类、规格、中距:50*50*5镀锌方通
3.面板材料品种、规格:1.5mm厚铝单板，氟碳喷涂
4.压条材料种类、规格:铝板角固定</t>
  </si>
  <si>
    <t>18</t>
  </si>
  <si>
    <t>010902002001</t>
  </si>
  <si>
    <t>天棚（天花）注浆防水</t>
  </si>
  <si>
    <t>1.防水膜品种:环氧注浆液，化学注浆堵漏
2.基层:清理、凿槽、埋注浆钉、封缝、注浆</t>
  </si>
  <si>
    <t>19</t>
  </si>
  <si>
    <t>011205B001001</t>
  </si>
  <si>
    <t>墙、柱饰面零星项目</t>
  </si>
  <si>
    <t>1.基层材料种类、规格:12mm阻燃板
2.面层材料品种、规格:6mm烤漆渐变玻璃</t>
  </si>
  <si>
    <t>20</t>
  </si>
  <si>
    <t>011205001001</t>
  </si>
  <si>
    <t>墙、柱面装饰板</t>
  </si>
  <si>
    <t>1.龙骨材料种类、规格、中距:50*50*5镀锌方通
2.基层材料种类、规格:双层9mm水泥板
3.面层材料品种、规格:刮腻子两遍，刷外墙漆，一底两面</t>
  </si>
  <si>
    <t>21</t>
  </si>
  <si>
    <t>011205001002</t>
  </si>
  <si>
    <t>1.龙骨材料种类、规格、中距:50*50*5镀锌方通
2.面层材料品种、规格:1.5mm厚铝单板，氟碳喷涂
3.压条材料种类、规格:铝板角固定</t>
  </si>
  <si>
    <t>22</t>
  </si>
  <si>
    <t>011403001002</t>
  </si>
  <si>
    <t>1.基层类型:原外墙面
2.刮腻子遍数:两遍
3.油漆品种、刷漆遍数:外墙漆，一底两面</t>
  </si>
  <si>
    <t>23</t>
  </si>
  <si>
    <t>011105006001</t>
  </si>
  <si>
    <t>金属踢脚线</t>
  </si>
  <si>
    <t>1.踢脚线高度:50mm
2.面层材料品种、规格:黑色不锈钢踢脚线</t>
  </si>
  <si>
    <t>m</t>
  </si>
  <si>
    <t>24</t>
  </si>
  <si>
    <t>011403001003</t>
  </si>
  <si>
    <t>白色乳胶漆</t>
  </si>
  <si>
    <t>1.基层类型:原墙面
2.刮腻子遍数:两遍
3.油漆品种、刷漆遍数:刷白色乳胶漆，一底两面</t>
  </si>
  <si>
    <t>25</t>
  </si>
  <si>
    <t>011403001004</t>
  </si>
  <si>
    <t>灰色乳胶漆</t>
  </si>
  <si>
    <t>1.基层类型:原墙面
2.刮腻子遍数:两遍
3.油漆品种、刷漆遍数:刷灰色乳胶漆，一底两面</t>
  </si>
  <si>
    <t>第 3 页 共 5 页</t>
  </si>
  <si>
    <t>26</t>
  </si>
  <si>
    <t>011205001003</t>
  </si>
  <si>
    <t>1.隔离层材料种类、规格:9mm阻燃板
2.基层材料种类、规格:9.5mm纸面石膏板
3.面层材料品种、规格:刮腻子两遍，刷白色乳胶漆，一底两面</t>
  </si>
  <si>
    <t>27</t>
  </si>
  <si>
    <t>011205001004</t>
  </si>
  <si>
    <t>1.龙骨材料种类、规格、中距:双层15mm厚阻燃板条
2.隔离层材料种类、规格:9mm阻燃板
3.基层材料种类、规格:9.5mm纸面石膏板
4.面层材料品种、规格:刮腻子两遍，刷白色乳胶漆，一底两面
5.灯槽灯带造型</t>
  </si>
  <si>
    <t>28</t>
  </si>
  <si>
    <t>011205001005</t>
  </si>
  <si>
    <t>1.基层材料种类、规格:9.5mm纸面石膏板
2.面层材料品种、规格:刮腻子两遍，刷白色乳胶漆，一底两面</t>
  </si>
  <si>
    <t>29</t>
  </si>
  <si>
    <t>011205001006</t>
  </si>
  <si>
    <t>1.基层材料种类、规格:9.5mm纸面石膏板
2.面层材料品种、规格:刮腻子两遍，刷灰色乳胶漆，一底两面</t>
  </si>
  <si>
    <t>30</t>
  </si>
  <si>
    <t>011205001007</t>
  </si>
  <si>
    <t>1.龙骨材料种类、规格、中距:双层15mm厚阻燃板条
2.隔离层材料种类、规格:9mm阻燃板
3.基层材料种类、规格:9.5mm纸面石膏板
4.面层材料品种、规格:刮腻子两遍，刷灰色乳胶漆，一底两面</t>
  </si>
  <si>
    <t>31</t>
  </si>
  <si>
    <t>011205001008</t>
  </si>
  <si>
    <t>1.隔离层材料种类、规格:双层9mm阻燃板
2.基层材料种类、规格:9.5mm纸面石膏板
3.面层材料品种、规格:刮腻子两遍，刷灰色乳胶漆，一底两面</t>
  </si>
  <si>
    <t>32</t>
  </si>
  <si>
    <t>011205001009</t>
  </si>
  <si>
    <t>1.基层材料种类、规格:新建隔墙的基础上直接贴
2.面层材料品种、规格:磁吸白板</t>
  </si>
  <si>
    <t>33</t>
  </si>
  <si>
    <t>011205001010</t>
  </si>
  <si>
    <t>1.基层材料种类、规格:9mm阻燃板+12mm阻燃板
2.面层材料品种、规格:磁吸白板</t>
  </si>
  <si>
    <t>34</t>
  </si>
  <si>
    <t>011205001011</t>
  </si>
  <si>
    <t>1.基层材料种类、规格:9mm密度板
2.面层材料品种、规格:18mm烤漆板</t>
  </si>
  <si>
    <t>35</t>
  </si>
  <si>
    <t>011205001012</t>
  </si>
  <si>
    <t>1.基层材料种类、规格:三层9mm阻燃板
2.面层材料品种、规格:3mm木饰面</t>
  </si>
  <si>
    <t>36</t>
  </si>
  <si>
    <t>011205001013</t>
  </si>
  <si>
    <t>1.基层材料种类、规格:9mm阻燃板+12mm阻燃板
2.面层材料品种、规格:毛毡板</t>
  </si>
  <si>
    <t>第 4 页 共 5 页</t>
  </si>
  <si>
    <t>37</t>
  </si>
  <si>
    <t>011205001014</t>
  </si>
  <si>
    <t>1.龙骨材料种类、规格、中距:双层15mm厚阻燃板条
2.隔离层材料种类、规格:9mm阻燃板
3.面层材料品种、规格:黑色不锈钢饰面</t>
  </si>
  <si>
    <t>38</t>
  </si>
  <si>
    <t>011205001015</t>
  </si>
  <si>
    <t>1.隔离层材料种类、规格:12mm阻燃板
2.面层材料品种、规格:6mm厚银镜</t>
  </si>
  <si>
    <t>39</t>
  </si>
  <si>
    <t>011205001016</t>
  </si>
  <si>
    <t>1.龙骨材料种类、规格、中距:40*40镀锌角铁
2.基层材料种类、规格:9mm阻燃板
3.面层材料品种、规格:12mm厚石英石</t>
  </si>
  <si>
    <t>40</t>
  </si>
  <si>
    <t>011501001002</t>
  </si>
  <si>
    <t>装饰地柜</t>
  </si>
  <si>
    <t>1、装饰地柜
2、18mm烤漆板
3、石英石台面
4、定制金属隐形拉手+抽屉导轨
5、高度900mm</t>
  </si>
  <si>
    <t>41</t>
  </si>
  <si>
    <t>011501001001</t>
  </si>
  <si>
    <t>1、装饰地柜
2、18mm烤漆板
3、木饰面
4、合页+暗藏LED灯带
5、高度900mm</t>
  </si>
  <si>
    <t>42</t>
  </si>
  <si>
    <t>011501001003</t>
  </si>
  <si>
    <t>木饰面吊柜</t>
  </si>
  <si>
    <t>1.名称:1、定制木饰面吊柜</t>
  </si>
  <si>
    <t>43</t>
  </si>
  <si>
    <t>011501001004</t>
  </si>
  <si>
    <t>储物柜</t>
  </si>
  <si>
    <t>1.名称:定制储物柜
2.里层材料:免漆板
3.外层材料:18mm烤漆板</t>
  </si>
  <si>
    <t>44</t>
  </si>
  <si>
    <t>011501001005</t>
  </si>
  <si>
    <t>定制烤漆层板架</t>
  </si>
  <si>
    <t>1.规格:宽度350nn，厚度130mm
2.材料种类、规格:18mm烤漆板</t>
  </si>
  <si>
    <t>45</t>
  </si>
  <si>
    <t>011501001006</t>
  </si>
  <si>
    <t>1.规格:宽度450nn，厚度20mm
2.材料种类、规格:18mm烤漆板</t>
  </si>
  <si>
    <t>46</t>
  </si>
  <si>
    <t>011501001007</t>
  </si>
  <si>
    <t>定制造型椅</t>
  </si>
  <si>
    <t>1.龙骨规格:30*30*4镀锌方通
2.基层:9mm密度板
3.材料种类、规格:白色木器漆+软包垫
4.离地高度200mm</t>
  </si>
  <si>
    <t>47</t>
  </si>
  <si>
    <t>010802004001</t>
  </si>
  <si>
    <t>钢质防火门</t>
  </si>
  <si>
    <t>1.门洞口尺寸:1000*2550mm
2.防火等级:乙级
3.开启方式:单开
4.定制防火门</t>
  </si>
  <si>
    <t>48</t>
  </si>
  <si>
    <t>010802001001</t>
  </si>
  <si>
    <t>铝合金折叠门</t>
  </si>
  <si>
    <t>1.门类型:铝合金折叠门
2.框、扇材质:黑色不锈钢门套
3.玻璃品种、厚度:12mm钢化玻璃
4.五金种类、规格:铝合金折叠门滑轮轨道+不锈钢拉手
5.其他工艺要求:@600
50*70*5镀锌方通镀锌钢板(150*150*5)M10膨胀螺栓固定</t>
  </si>
  <si>
    <t>第 5 页 共 5 页</t>
  </si>
  <si>
    <t>49</t>
  </si>
  <si>
    <t>010805004001</t>
  </si>
  <si>
    <t>铝合金推拉门</t>
  </si>
  <si>
    <t>1.门类型:铝合金推拉门
2.框、扇材质:黑色不锈钢门套
3.玻璃品种、厚度:12mm钢化玻璃
4.五金种类、规格:不锈钢拉手
5.其他工艺要求:@600
50*70*5镀锌方通镀锌钢板(150*150*5)M10膨胀螺栓固定</t>
  </si>
  <si>
    <t>50</t>
  </si>
  <si>
    <t>010805004002</t>
  </si>
  <si>
    <t>双开玻璃门</t>
  </si>
  <si>
    <t>1.龙骨:40*40*3镀锌方钢
2.框材质:黑色不锈钢门框
3.玻璃品种、厚度:12mm钢化玻璃
4.五金种类、规格:优质五金配件</t>
  </si>
  <si>
    <t>51</t>
  </si>
  <si>
    <t>010801001001</t>
  </si>
  <si>
    <t>木质烤漆推拉门</t>
  </si>
  <si>
    <t>1.门类型:实木复合烤漆推拉门
2.龙骨:40*40*3镀锌方钢
3.框、扇木材材质:烤漆板
4.五金种类、规格:优质五金配件</t>
  </si>
  <si>
    <t>52</t>
  </si>
  <si>
    <t>010801001002</t>
  </si>
  <si>
    <t>木质隐形消防门</t>
  </si>
  <si>
    <t>1.门洞口尺寸:920*2600mm
2.门类型:木质隐形消防门
3.龙骨:50*25*3mm镀锌方通
4.框、扇木材材质:硅酸钙板+白色乳胶漆+黑色不锈钢门套
5.五金种类、规格:优质五金拉手</t>
  </si>
  <si>
    <t>53</t>
  </si>
  <si>
    <t>010801001003</t>
  </si>
  <si>
    <t>木质暗门</t>
  </si>
  <si>
    <t>1.门洞口尺寸:600*1400mm
2.门类型:暗门
3.龙骨:50*25*3mm镀锌方通
4.框、扇木材材质:硅酸钙板+白色乳胶漆</t>
  </si>
  <si>
    <t>54</t>
  </si>
  <si>
    <t>010808002001</t>
  </si>
  <si>
    <t>金属门窗套</t>
  </si>
  <si>
    <t>1.面层材料品种、规格:黑色不锈钢门套</t>
  </si>
  <si>
    <t>E.2 措施项目清单计价表</t>
  </si>
  <si>
    <t>工作内容</t>
  </si>
  <si>
    <t>综合单价</t>
  </si>
  <si>
    <t>合价</t>
  </si>
  <si>
    <t>安全文明施工费</t>
  </si>
  <si>
    <t>项</t>
  </si>
  <si>
    <t>(1)</t>
  </si>
  <si>
    <t>安全文明施工费(按费率计算)</t>
  </si>
  <si>
    <t>(2)</t>
  </si>
  <si>
    <t>安全文明施工费(按清单列项)</t>
  </si>
  <si>
    <t>1.2.1</t>
  </si>
  <si>
    <t>(2.1)</t>
  </si>
  <si>
    <t>装配式钢结构围挡（施工现场与外部环境隔离）</t>
  </si>
  <si>
    <t>1.2.2</t>
  </si>
  <si>
    <t>(2.2)</t>
  </si>
  <si>
    <t>PVC围挡（施工现场与外部环境隔离）</t>
  </si>
  <si>
    <t>1.2.3</t>
  </si>
  <si>
    <t>(2.3)</t>
  </si>
  <si>
    <t>铁马（施工现场与外部环境隔离）</t>
  </si>
  <si>
    <t>1.2.4</t>
  </si>
  <si>
    <t>(2.4)</t>
  </si>
  <si>
    <t>水马（施工现场与外部环境隔离）</t>
  </si>
  <si>
    <t>1.2.5</t>
  </si>
  <si>
    <t>(2.5)</t>
  </si>
  <si>
    <t>施工废弃物、装修废弃物外运和处置</t>
  </si>
  <si>
    <t>1.2.6</t>
  </si>
  <si>
    <t>(2.6)</t>
  </si>
  <si>
    <t>隔音屏、声屏障</t>
  </si>
  <si>
    <t>1.2.7</t>
  </si>
  <si>
    <t>(2.7)</t>
  </si>
  <si>
    <t>施工区裸土覆盖</t>
  </si>
  <si>
    <t>1.2.8</t>
  </si>
  <si>
    <t>(2.8)</t>
  </si>
  <si>
    <t>施工区临时排水沟</t>
  </si>
  <si>
    <t>1.2.9</t>
  </si>
  <si>
    <t>(2.9)</t>
  </si>
  <si>
    <t>施工区临时集水井（沉砂井）</t>
  </si>
  <si>
    <t>(3)</t>
  </si>
  <si>
    <t>履约担保手续费</t>
  </si>
  <si>
    <t>夜间施工增加费</t>
  </si>
  <si>
    <t>赶工措施费</t>
  </si>
  <si>
    <t>冬雨季施工费</t>
  </si>
  <si>
    <t>已完成工程及设备保护费</t>
  </si>
  <si>
    <t>地上地下设施及建筑物的临时保护费</t>
  </si>
  <si>
    <t>二次搬运费</t>
  </si>
  <si>
    <t>脚手架费</t>
  </si>
  <si>
    <t>垂直运输机械费</t>
  </si>
  <si>
    <t>大型机械设备进出场及安拆费</t>
  </si>
  <si>
    <t>施工排水、降水费</t>
  </si>
  <si>
    <t>专业工程措施项目费</t>
  </si>
  <si>
    <t>13.1</t>
  </si>
  <si>
    <t>室内空气污染测试</t>
  </si>
  <si>
    <t>其他</t>
  </si>
  <si>
    <t>本页小计</t>
  </si>
  <si>
    <t xml:space="preserve">    注：措施项目清单中的安全文明施工费属于不可竞争项目，其计价应符合本指引及深圳市相关规定。 </t>
  </si>
  <si>
    <t>E.5 增值税计价表</t>
  </si>
  <si>
    <t>计算基础说明</t>
  </si>
  <si>
    <t>计算基础</t>
  </si>
  <si>
    <t>税率（%）</t>
  </si>
  <si>
    <t>分部分项工程+措施项目+其他项目-专业工程暂估价</t>
  </si>
  <si>
    <t>合  计</t>
  </si>
  <si>
    <t>工程名称：大冲社区骑手学校--安装部分</t>
  </si>
  <si>
    <t>强电部分</t>
  </si>
  <si>
    <t>弱电部分</t>
  </si>
  <si>
    <t>给排水部分</t>
  </si>
  <si>
    <t>空调部分</t>
  </si>
  <si>
    <t>消防水部分</t>
  </si>
  <si>
    <t>应急照明部分</t>
  </si>
  <si>
    <t>火灾自动报警部分</t>
  </si>
  <si>
    <t>E.1 分部分项工程项目清单计价表</t>
  </si>
  <si>
    <t>第 1 页 共 9 页</t>
  </si>
  <si>
    <t>其中：材料暂估合价</t>
  </si>
  <si>
    <t>030402011001</t>
  </si>
  <si>
    <t>成套配电箱</t>
  </si>
  <si>
    <t>1、名称:配电箱AP1
2、其他:具体要求详见图纸、相关规范</t>
  </si>
  <si>
    <t>台</t>
  </si>
  <si>
    <t>030402011002</t>
  </si>
  <si>
    <t>1、名称:配电箱ALHP
2、其他:具体要求详见图纸、相关规范</t>
  </si>
  <si>
    <t>080707008001</t>
  </si>
  <si>
    <t>桥架</t>
  </si>
  <si>
    <t>1、名称:强电桥架200*100mm
2、规格:含桥架支架制作安装及刷漆
3、具体要求详见图纸、相关规范</t>
  </si>
  <si>
    <t>030412001001</t>
  </si>
  <si>
    <t>配管</t>
  </si>
  <si>
    <t>1、名称:配管暗敷JDG20
2、其他:具体要求详见图纸、相关规范</t>
  </si>
  <si>
    <t>030412001002</t>
  </si>
  <si>
    <t>1、名称:配管暗敷JDG25
2、其他:具体要求详见图纸、相关规范</t>
  </si>
  <si>
    <t>030412001006</t>
  </si>
  <si>
    <t>1、名称:配管暗敷SC70（暂估工程量）
2、其他:具体要求详见图纸、相关规范</t>
  </si>
  <si>
    <t>030409001001</t>
  </si>
  <si>
    <t>电力电缆</t>
  </si>
  <si>
    <t>1、名称:电力电缆WDZB-YJY-5*10
2、其他:具体要求详见图纸、相关规范</t>
  </si>
  <si>
    <t>030409001002</t>
  </si>
  <si>
    <t>1.名称:电力电缆WDZB-YJY-4*35+1*16（暂估工程量）
2.其他:具体要求详见图纸、相关规范</t>
  </si>
  <si>
    <t>030409003001</t>
  </si>
  <si>
    <t>电力电缆头</t>
  </si>
  <si>
    <t>1、名称:电力电缆头WDZB-YJY-5*10
2、其他:具体要求详见图纸、相关规范</t>
  </si>
  <si>
    <t>个</t>
  </si>
  <si>
    <t>030409003002</t>
  </si>
  <si>
    <t>1、名称:电力电缆头电力电缆WDZB-YJY-4*35+1*16（暂估工程量）
2、其他:具体要求详见图纸、相关规范</t>
  </si>
  <si>
    <t>040804002001</t>
  </si>
  <si>
    <t>配线</t>
  </si>
  <si>
    <t>1、名称:管内穿线WDZB-BYJ-2.5
2、其他:具体要求详见图纸、相关规范</t>
  </si>
  <si>
    <t>040804002002</t>
  </si>
  <si>
    <t>1、名称:管内穿线WDZB-BYJ-4.0
2、其他:具体要求详见图纸、相关规范</t>
  </si>
  <si>
    <t>040804002003</t>
  </si>
  <si>
    <t>1、名称:管内穿线RVVP-6*0.7
2、其他:具体要求详见图纸、相关规范</t>
  </si>
  <si>
    <t>第 2 页 共 9 页</t>
  </si>
  <si>
    <t>030412001003</t>
  </si>
  <si>
    <t>金属软管敷设</t>
  </si>
  <si>
    <t>1、名称:金属软管DN20
2、其他:具体要求详见图纸、相关规范</t>
  </si>
  <si>
    <t>030413014001</t>
  </si>
  <si>
    <t>插座</t>
  </si>
  <si>
    <t>1、名称:安全型单相二孔三孔插座
2、其他:具体要求详见图纸、相关规范</t>
  </si>
  <si>
    <t>套</t>
  </si>
  <si>
    <t>030413014002</t>
  </si>
  <si>
    <t>1、名称:磁吸轨道1/条 长磁吸轨道插座6条(每条含适1个适配器插座)
2、其他:具体要求详见图纸、相关规范</t>
  </si>
  <si>
    <t>030413014003</t>
  </si>
  <si>
    <t>1、名称:油烟机插座
2、其他:具体要求详见图纸、相关规范</t>
  </si>
  <si>
    <t>030413014004</t>
  </si>
  <si>
    <t>1、名称:地面插座：安全型单相二孔三孔插座(防溅水插座带开关)
2、其他:具体要求详见图纸、相关规范</t>
  </si>
  <si>
    <t>030413014006</t>
  </si>
  <si>
    <t>1、名称:台面插座
2、其他:具体要求详见图纸、相关规范</t>
  </si>
  <si>
    <t>030413014005</t>
  </si>
  <si>
    <t>1、名称:防水插座
2、其他:具体要求详见图纸、相关规范</t>
  </si>
  <si>
    <t>030413002001</t>
  </si>
  <si>
    <t>装饰灯</t>
  </si>
  <si>
    <t>1、名称:LED灯带/暗装灯带（装饰图立面有体现）
2、其他:具体要求详见图纸、相关规范</t>
  </si>
  <si>
    <t>030413002004</t>
  </si>
  <si>
    <t>1、名称:漫反射灯带（装饰图外立面有体现）
2、其他:具体要求详见图纸、相关规范</t>
  </si>
  <si>
    <t>030413002003</t>
  </si>
  <si>
    <t>1、名称:吊装定制亚克力灯条 厚度40mm 高度200mm 金属边框+亚克力片
2、其他:具体要求详见图纸、相关规范</t>
  </si>
  <si>
    <t>030413003001</t>
  </si>
  <si>
    <t>荧光灯</t>
  </si>
  <si>
    <t>1、名称:吊装成品灯盘 1600*800
2、其他:具体要求详见图纸、相关规范</t>
  </si>
  <si>
    <t>030413003002</t>
  </si>
  <si>
    <t>1、名称:吊装定制灯管1200mm
2、其他:具体要求详见图纸、相关规范</t>
  </si>
  <si>
    <t>030413002002</t>
  </si>
  <si>
    <t>1、名称:嵌入式LED筒灯
2、其他:具体要求详见图纸、相关规范</t>
  </si>
  <si>
    <t>第 3 页 共 9 页</t>
  </si>
  <si>
    <t>030413013001</t>
  </si>
  <si>
    <t>照明开关、按钮</t>
  </si>
  <si>
    <t>1、名称:单联单控开关
2、其他:具体要求详见图纸、相关规范</t>
  </si>
  <si>
    <t>030413013002</t>
  </si>
  <si>
    <t>1、名称:双联单控开关
2、其他:具体要求详见图纸、相关规范</t>
  </si>
  <si>
    <t>030413013003</t>
  </si>
  <si>
    <t>1、名称:三联单控开关
2、其他:具体要求详见图纸、相关规范</t>
  </si>
  <si>
    <t>030413013004</t>
  </si>
  <si>
    <t>1、名称:温控开关
2、其他:具体要求详见图纸、相关规范</t>
  </si>
  <si>
    <t>030412006001</t>
  </si>
  <si>
    <t>接线盒</t>
  </si>
  <si>
    <t>1、名称:灯具/开关/插座接线盒（含预留点位）
2、其他:具体要求详见图纸、相关规范</t>
  </si>
  <si>
    <t>031301001001</t>
  </si>
  <si>
    <t>凿(压、切割)槽</t>
  </si>
  <si>
    <t>1、名称:开凿及恢复DN20
2、其他:具体要求详见图纸、相关规范</t>
  </si>
  <si>
    <t>030416006001</t>
  </si>
  <si>
    <t>输配电装置系统</t>
  </si>
  <si>
    <t>1、输配电装置系统
2、其他:具体要求详见图纸、相关规范</t>
  </si>
  <si>
    <t>系统</t>
  </si>
  <si>
    <t>080707008002</t>
  </si>
  <si>
    <t>1、名称:强电桥架100*100mm
2、规格:含桥架支架制作安装及刷漆
3、具体要求详见图纸、相关规范</t>
  </si>
  <si>
    <t>030501005001</t>
  </si>
  <si>
    <t>插箱、机柜、台架</t>
  </si>
  <si>
    <t>1、名称:机柜600*1200*600
2、其他:具体要求详见图纸、相关规范</t>
  </si>
  <si>
    <t>030506007001</t>
  </si>
  <si>
    <t>出入口控制设备</t>
  </si>
  <si>
    <t>1、名称:门禁系统一套（电磁吸力锁、门禁读卡器、巡更按钮、门禁控制器）
2、其他:具体要求详见图纸、相关规范</t>
  </si>
  <si>
    <t>030506010001</t>
  </si>
  <si>
    <t>监控摄像设备</t>
  </si>
  <si>
    <t>1、名称:室内彩色半球摄像机(POE)
2、其他:具体要求详见图纸、相关规范</t>
  </si>
  <si>
    <t>030501015001</t>
  </si>
  <si>
    <t>交换机</t>
  </si>
  <si>
    <t>1、名称:24口POE交换机
2、其他:具体要求详见图纸、相关规范</t>
  </si>
  <si>
    <t>030501015002</t>
  </si>
  <si>
    <t>1、名称:24口网络POE交换机
2、其他:具体要求详见图纸、相关规范</t>
  </si>
  <si>
    <t>030501004001</t>
  </si>
  <si>
    <t>存储设备</t>
  </si>
  <si>
    <t>1、名称:8T硬盘
2、其他:具体要求详见图纸、相关规范</t>
  </si>
  <si>
    <t>第 4 页 共 9 页</t>
  </si>
  <si>
    <t>030506015001</t>
  </si>
  <si>
    <t>录像设备</t>
  </si>
  <si>
    <t>1、名称:32路NVR
2、其他:具体要求详见图纸、相关规范</t>
  </si>
  <si>
    <t>030502010001</t>
  </si>
  <si>
    <t>信息、网络插座</t>
  </si>
  <si>
    <t>1、名称:网络插座
2、其他:具体要求详见图纸、相关规范</t>
  </si>
  <si>
    <t>030502008001</t>
  </si>
  <si>
    <t>配线架</t>
  </si>
  <si>
    <t>1、名称:24口六类配线架
2、其他:具体要求详见图纸、相关规范</t>
  </si>
  <si>
    <t>架</t>
  </si>
  <si>
    <t>030502008002</t>
  </si>
  <si>
    <t>1、名称:24芯光纤配线架
2、其他:具体要求详见图纸、相关规范</t>
  </si>
  <si>
    <t>030502003001</t>
  </si>
  <si>
    <t>双绞线缆</t>
  </si>
  <si>
    <t>1、名称:6芯光纤
2、具体要求详见图纸、相关规范</t>
  </si>
  <si>
    <t>030502003002</t>
  </si>
  <si>
    <t>1、名称:CAT6
2、具体要求详见图纸、相关规范</t>
  </si>
  <si>
    <t>030412001007</t>
  </si>
  <si>
    <t>031301001003</t>
  </si>
  <si>
    <t>030502017001</t>
  </si>
  <si>
    <t>双绞线缆测试</t>
  </si>
  <si>
    <t>1、双绞线缆测试</t>
  </si>
  <si>
    <t>链路</t>
  </si>
  <si>
    <t>030506020001</t>
  </si>
  <si>
    <t>安全防范分系统调试</t>
  </si>
  <si>
    <t>1、安全防范分系统调试</t>
  </si>
  <si>
    <t>031005011001</t>
  </si>
  <si>
    <t>水质净化器</t>
  </si>
  <si>
    <t>1、名称:净水器
2、其他:具体要求详见图纸、相关规范</t>
  </si>
  <si>
    <t>031003004001</t>
  </si>
  <si>
    <t>洗涤盆</t>
  </si>
  <si>
    <t>1、名称:单洗手盆
2、其他:具体要求详见图纸、相关规范</t>
  </si>
  <si>
    <t>组</t>
  </si>
  <si>
    <t>031003014001</t>
  </si>
  <si>
    <t>给、排水附件</t>
  </si>
  <si>
    <t>1、名称:水表
2、其他:具体要求详见图纸、相关规范</t>
  </si>
  <si>
    <t>031001008003</t>
  </si>
  <si>
    <t>塑料管</t>
  </si>
  <si>
    <t>1、名称:PPR给水管
2、规格:DN15
3、连接形式:热熔连接
4、其他:具体要求详见图纸、相关规范</t>
  </si>
  <si>
    <t>55</t>
  </si>
  <si>
    <t>031001008004</t>
  </si>
  <si>
    <t>1、名称:PPR给水管
2、规格:DN20
3、连接形式:热熔连接
4、其他:具体要求详见图纸、相关规范</t>
  </si>
  <si>
    <t>第 5 页 共 9 页</t>
  </si>
  <si>
    <t>56</t>
  </si>
  <si>
    <t>031001008005</t>
  </si>
  <si>
    <t>1、名称:PPR给水管
2、规格:DN25
3、连接形式:热熔连接
4、其他:具体要求详见图纸、相关规范</t>
  </si>
  <si>
    <t>57</t>
  </si>
  <si>
    <t>031001008006</t>
  </si>
  <si>
    <t>1、名称:PPR给水管
2、规格:DN32
3、连接形式:热熔连接
4、其他:具体要求详见图纸、相关规范</t>
  </si>
  <si>
    <t>58</t>
  </si>
  <si>
    <t>031002010001</t>
  </si>
  <si>
    <t>倒流防止器</t>
  </si>
  <si>
    <t>1、名称:止回阀及水表
2、规格:DN65
3、连接形式:热熔连接
4、其他:具体要求详见图纸、相关规范</t>
  </si>
  <si>
    <t>59</t>
  </si>
  <si>
    <t>031001008007</t>
  </si>
  <si>
    <t>(1)名称:UPVC排水管（油管）
(2)规格:DN110
(3)附件:含管件等所需附件
(4)压力试验及吹、洗设计要求:水压试验、管道消毒、冲洗
(5)其他:具体要求详见图纸、相关规范</t>
  </si>
  <si>
    <t>60</t>
  </si>
  <si>
    <t>031001006001</t>
  </si>
  <si>
    <t>(1)名称:UPVC排水管
(2)规格:DN75
(3)附件:含管件等所需附件
(4)压力试验及吹、洗设计要求:水压试验、管道消毒、冲洗
(5)其他:具体要求详见图纸、相关规范</t>
  </si>
  <si>
    <t>61</t>
  </si>
  <si>
    <t>031001006002</t>
  </si>
  <si>
    <t>(1)名称:UPVC排水管
(2)规格:DN50
(3)附件:含管件等所需附件
(4)压力试验及吹、洗设计要求:水压试验、管道消毒、冲洗
(5)其他:具体要求详见图纸、相关规范</t>
  </si>
  <si>
    <t>62</t>
  </si>
  <si>
    <t>030413002005</t>
  </si>
  <si>
    <t>凿(压)槽</t>
  </si>
  <si>
    <t>(1)名称:管道暗敷凿槽以及恢复
(2)其他:具体要求详见图纸、相关规范</t>
  </si>
  <si>
    <t>63</t>
  </si>
  <si>
    <t>030701003002</t>
  </si>
  <si>
    <t>空调器</t>
  </si>
  <si>
    <t>1、名称：TH-06 四面出风
2、规格型号：冷量：5800W；热量：3886W；进风温度：27°C；静压：30PA;
3、其他:具体要求详见图纸、相关规范</t>
  </si>
  <si>
    <t>第 6 页 共 9 页</t>
  </si>
  <si>
    <t>64</t>
  </si>
  <si>
    <t>030701003001</t>
  </si>
  <si>
    <t>1、名称:TH-08 四面出风
2、规格型号：规格型号：冷量：7800W；热量：5886W；进风温度：27°C；静压：30PA;
3、其他:具体要求详见图纸、相关规范</t>
  </si>
  <si>
    <t>65</t>
  </si>
  <si>
    <t>030701004001</t>
  </si>
  <si>
    <t>风机盘管</t>
  </si>
  <si>
    <t>1、名称：FP-02
2、规格型号：冷量：2400W；热量：2077KW；进风温度：27°C；静压：30PaA;
3、其他:具体要求详见图纸、相关规范</t>
  </si>
  <si>
    <t>66</t>
  </si>
  <si>
    <t>030405015001</t>
  </si>
  <si>
    <t>风扇</t>
  </si>
  <si>
    <t>1、管道式排气扇T1
2、规格型号：L=150M3/H
H=100PA(静压)
N=0.03KW(220V,50HZ)
3、其他:具体要求详见图纸、相关规范</t>
  </si>
  <si>
    <t>67</t>
  </si>
  <si>
    <t>030405015002</t>
  </si>
  <si>
    <t>1、静音直流风机T2
2、规格型号：L=800M3/H
H=200PA(静压)
N=0.09KW(220V,50HZ)
3、其他:具体要求详见图纸、相关规范</t>
  </si>
  <si>
    <t>68</t>
  </si>
  <si>
    <t>030702001001</t>
  </si>
  <si>
    <t>碳钢通风管道</t>
  </si>
  <si>
    <t>1、名称:矩形镀锌钢板风管
2、规格:b≤630 mm
3、板材厚度:0.6mm
4、其他:具体要求详见图纸、相关规范</t>
  </si>
  <si>
    <t>69</t>
  </si>
  <si>
    <t>031208003001</t>
  </si>
  <si>
    <t>通风管道绝热</t>
  </si>
  <si>
    <t>1、名称:风管保温
2、绝热材料品种:采用B1级橡塑保温板材保温
3、绝热厚度:25mm
4、其他:具体要求详见图纸、相关规范</t>
  </si>
  <si>
    <t>70</t>
  </si>
  <si>
    <t>030703011001</t>
  </si>
  <si>
    <t>铝及铝合金风口、散流器</t>
  </si>
  <si>
    <t>1、名称:单层百叶150*150
2、具体要求详见图纸、相关规范</t>
  </si>
  <si>
    <t>71</t>
  </si>
  <si>
    <t>030703011002</t>
  </si>
  <si>
    <t>1、名称:单层百叶160*160
2、具体要求详见图纸、相关规范</t>
  </si>
  <si>
    <t>72</t>
  </si>
  <si>
    <t>030703011004</t>
  </si>
  <si>
    <t>1、名称:单层百叶200*200
2、具体要求详见图纸、相关规范</t>
  </si>
  <si>
    <t>73</t>
  </si>
  <si>
    <t>030703011003</t>
  </si>
  <si>
    <t>1、名称:单层可拆式百叶600*200
2、具体要求详见图纸、相关规范</t>
  </si>
  <si>
    <t>第 7 页 共 9 页</t>
  </si>
  <si>
    <t>74</t>
  </si>
  <si>
    <t>030703011006</t>
  </si>
  <si>
    <t>1、名称:防雨百叶500*250
2、具体要求详见图纸、相关规范</t>
  </si>
  <si>
    <t>75</t>
  </si>
  <si>
    <t>030703011005</t>
  </si>
  <si>
    <t>1、名称:双层活动百叶600*150
2、具体要求详见图纸、相关规范</t>
  </si>
  <si>
    <t>76</t>
  </si>
  <si>
    <t>031001005004</t>
  </si>
  <si>
    <t>铜管</t>
  </si>
  <si>
    <t>1、材质:无缝铜管
2、规格:DN32
3、连接方法:螺纹
4、其他:具体要求详见图纸、相关规范</t>
  </si>
  <si>
    <t>77</t>
  </si>
  <si>
    <t>031001005005</t>
  </si>
  <si>
    <t>1、材质:无缝铜管
2、规格:DN40
3、连接方法:螺纹
4、其他:具体要求详见图纸、相关规范</t>
  </si>
  <si>
    <t>78</t>
  </si>
  <si>
    <t>031001005006</t>
  </si>
  <si>
    <t>1、材质:无缝铜管
2、规格:DN50
3、连接方法:螺纹
4、其他:具体要求详见图纸、相关规范</t>
  </si>
  <si>
    <t>79</t>
  </si>
  <si>
    <t>031208002002</t>
  </si>
  <si>
    <t>管道绝热</t>
  </si>
  <si>
    <t>1、名称:风管保温
2、绝热材料品种:采用B1级橡塑保温板材保温
3、绝热厚度:28mm
4、其他:具体要求详见图纸、相关规范</t>
  </si>
  <si>
    <t>80</t>
  </si>
  <si>
    <t>030703004001</t>
  </si>
  <si>
    <t>不锈钢阀门</t>
  </si>
  <si>
    <t>1、名称:蝶阀160*120
2、其他:具体要求详见图纸、相关规范</t>
  </si>
  <si>
    <t>81</t>
  </si>
  <si>
    <t>030703004002</t>
  </si>
  <si>
    <t>1、名称:蝶阀200*160
2、其他:具体要求详见图纸、相关规范</t>
  </si>
  <si>
    <t>82</t>
  </si>
  <si>
    <t>030807006001</t>
  </si>
  <si>
    <t>低压调节阀门</t>
  </si>
  <si>
    <t>1、名称:电动调节阀320*160
2、其他:具体要求详见图纸、相关规范</t>
  </si>
  <si>
    <t>83</t>
  </si>
  <si>
    <t>03B001</t>
  </si>
  <si>
    <t>冷媒</t>
  </si>
  <si>
    <t>1、名称:制冷剂填充
2、型号:空调专用R32
3、具体要求详见图纸、相关规范</t>
  </si>
  <si>
    <t>kg</t>
  </si>
  <si>
    <t>84</t>
  </si>
  <si>
    <t>031301004001</t>
  </si>
  <si>
    <t>支架</t>
  </si>
  <si>
    <t>1、名称:管道支架制作安装
2、具体要求详见图纸、相关规范</t>
  </si>
  <si>
    <t>85</t>
  </si>
  <si>
    <t>031201003001</t>
  </si>
  <si>
    <t>金属结构刷油</t>
  </si>
  <si>
    <t>1、名称:管道支吊架除锈、刷油
2、除锈，防锈漆和色漆两遍
3、具体要求详见图纸、相关规范</t>
  </si>
  <si>
    <t>第 8 页 共 9 页</t>
  </si>
  <si>
    <t>86</t>
  </si>
  <si>
    <t>030704001001</t>
  </si>
  <si>
    <t>通风工程检测、调试</t>
  </si>
  <si>
    <t>1、通风工程检测、调试
2、包括风管漏光试验、漏风试验和空调水工程系统调试
3、具体要求详见图纸、相关规范</t>
  </si>
  <si>
    <t>87</t>
  </si>
  <si>
    <t>030901001001</t>
  </si>
  <si>
    <t>水喷淋钢管</t>
  </si>
  <si>
    <t>1、名称:水喷淋钢管DN25
2、其他:具体要求详见图纸、相关规范</t>
  </si>
  <si>
    <t>88</t>
  </si>
  <si>
    <t>030901001002</t>
  </si>
  <si>
    <t>1、名称:水喷淋钢管DN32
2、其他:具体要求详见图纸、相关规范</t>
  </si>
  <si>
    <t>89</t>
  </si>
  <si>
    <t>030901001003</t>
  </si>
  <si>
    <t>1、名称:水喷淋钢管DN40
2、其他:具体要求详见图纸、相关规范</t>
  </si>
  <si>
    <t>90</t>
  </si>
  <si>
    <t>030901001004</t>
  </si>
  <si>
    <t>1、名称:水喷淋钢管DN50
2、其他:具体要求详见图纸、相关规范</t>
  </si>
  <si>
    <t>91</t>
  </si>
  <si>
    <t>030901001005</t>
  </si>
  <si>
    <t>1、名称:水喷淋钢管DN65
2、其他:具体要求详见图纸、相关规范</t>
  </si>
  <si>
    <t>92</t>
  </si>
  <si>
    <t>030901001006</t>
  </si>
  <si>
    <t>1、名称:水喷淋钢管DN80
2、其他:具体要求详见图纸、相关规范</t>
  </si>
  <si>
    <t>93</t>
  </si>
  <si>
    <t>031301005001</t>
  </si>
  <si>
    <t>支/吊架、基础型钢</t>
  </si>
  <si>
    <t>1、名称:管道支架制作安装及刷漆
2、其他:具体要求详见图纸、相关规范</t>
  </si>
  <si>
    <t>94</t>
  </si>
  <si>
    <t>030901003001</t>
  </si>
  <si>
    <t>水喷淋(雾)喷头</t>
  </si>
  <si>
    <t>1、名称:水喷淋(雾)喷头
2、其他:具体要求详见图纸、相关规范</t>
  </si>
  <si>
    <t>95</t>
  </si>
  <si>
    <t>030909001001</t>
  </si>
  <si>
    <t>水灭火控制装置调试</t>
  </si>
  <si>
    <t>1、自动喷水灭火系统</t>
  </si>
  <si>
    <t>点</t>
  </si>
  <si>
    <t>96</t>
  </si>
  <si>
    <t>030909001002</t>
  </si>
  <si>
    <t>物业放水费</t>
  </si>
  <si>
    <t>1、物业放水费</t>
  </si>
  <si>
    <t>97</t>
  </si>
  <si>
    <t>030413006001</t>
  </si>
  <si>
    <t>高度标志灯、障碍灯</t>
  </si>
  <si>
    <t>1、名称:疏散出口标志灯
2、其他:具体要求详见图纸、相关规范</t>
  </si>
  <si>
    <t>98</t>
  </si>
  <si>
    <t>030413006002</t>
  </si>
  <si>
    <t>1、名称:应急照明灯具（吊链式）
2、其他:具体要求详见图纸、相关规范</t>
  </si>
  <si>
    <t>99</t>
  </si>
  <si>
    <t>040804002004</t>
  </si>
  <si>
    <t>1、名称:管内穿线NH-BYJ-2.5
2、其他:具体要求详见图纸、相关规范</t>
  </si>
  <si>
    <t>100</t>
  </si>
  <si>
    <t>030412001004</t>
  </si>
  <si>
    <t>第 9 页 共 9 页</t>
  </si>
  <si>
    <t>101</t>
  </si>
  <si>
    <t>030412006002</t>
  </si>
  <si>
    <t>1、名称:灯具/开关/插座接线盒
2、其他:具体要求详见图纸、相关规范</t>
  </si>
  <si>
    <t>102</t>
  </si>
  <si>
    <t>030412004001</t>
  </si>
  <si>
    <t>1、名称:管内穿线WDZN-BYJ2.5
2、其他:具体要求详见图纸、相关规范</t>
  </si>
  <si>
    <t>103</t>
  </si>
  <si>
    <t>030412004002</t>
  </si>
  <si>
    <t>1、名称:管内穿线WDZN-RYS-2*1.5
2、其他:具体要求详见图纸、相关规范</t>
  </si>
  <si>
    <t>104</t>
  </si>
  <si>
    <t>030412001005</t>
  </si>
  <si>
    <t>105</t>
  </si>
  <si>
    <t>031301001002</t>
  </si>
  <si>
    <t>106</t>
  </si>
  <si>
    <t>030904001001</t>
  </si>
  <si>
    <t>点型探测器</t>
  </si>
  <si>
    <t>1、名称:感烟探测器
2、其他:具体要求详见图纸、相关规范</t>
  </si>
  <si>
    <t>107</t>
  </si>
  <si>
    <t>030904004001</t>
  </si>
  <si>
    <t>声光报警器</t>
  </si>
  <si>
    <t>1、名称:声光报警器
2、其他:具体要求详见图纸、相关规范</t>
  </si>
  <si>
    <t>108</t>
  </si>
  <si>
    <t>030904003002</t>
  </si>
  <si>
    <t>按钮</t>
  </si>
  <si>
    <t>1、名称:手动报警按钮
2、其他:具体要求详见图纸、相关规范</t>
  </si>
  <si>
    <t>109</t>
  </si>
  <si>
    <t>030904006001</t>
  </si>
  <si>
    <t>消防广播(扬声器)</t>
  </si>
  <si>
    <t>1、名称:消防广播扬声器(3W)吸顶
2、其他:具体要求详见图纸、相关规范</t>
  </si>
  <si>
    <t>110</t>
  </si>
  <si>
    <t>030909003001</t>
  </si>
  <si>
    <t>自动报警系统调试</t>
  </si>
  <si>
    <t>1、自动报警系统调试</t>
  </si>
  <si>
    <t>工程名称：大冲社区骑手学校--安装工程</t>
  </si>
  <si>
    <t>设计费计价表</t>
  </si>
  <si>
    <t>建安费*4.5%</t>
  </si>
  <si>
    <t>大冲社区骑手学校开办设备采购费计价表</t>
  </si>
  <si>
    <t>一、文化物料(以实际制作为准）</t>
  </si>
  <si>
    <t>内容</t>
  </si>
  <si>
    <t>工艺材料</t>
  </si>
  <si>
    <t>尺寸</t>
  </si>
  <si>
    <t>单位</t>
  </si>
  <si>
    <t>数量</t>
  </si>
  <si>
    <t>单价（元）</t>
  </si>
  <si>
    <t>门头字体</t>
  </si>
  <si>
    <t>南山区社区治理学院</t>
  </si>
  <si>
    <t>304#1.2MM不锈钢刨槽折弯成型,边角打磨，围边成型,厚度15MM背衬5MM乳白色透光板,夜间背发暖白光-立体字</t>
  </si>
  <si>
    <t>258*258*9个</t>
  </si>
  <si>
    <t>cm</t>
  </si>
  <si>
    <t>骑手学校</t>
  </si>
  <si>
    <t>525*457
193*193*4个</t>
  </si>
  <si>
    <t>门口招牌</t>
  </si>
  <si>
    <t>801*882
272*269</t>
  </si>
  <si>
    <t>320*200*10个</t>
  </si>
  <si>
    <t>70*70*35个</t>
  </si>
  <si>
    <t>门口</t>
  </si>
  <si>
    <t>功能区指引图</t>
  </si>
  <si>
    <t>304#1.2MM不锈钢刨槽折弯成型,边角打围边成型，厚度15MM</t>
  </si>
  <si>
    <t>93*194
64*149
217*217
85*85*28个
26*26*106个</t>
  </si>
  <si>
    <t>文化墙（过道）</t>
  </si>
  <si>
    <t>无人机培训流程相关</t>
  </si>
  <si>
    <t>10mmPVC画面UV</t>
  </si>
  <si>
    <t>5115*1417</t>
  </si>
  <si>
    <t>平方</t>
  </si>
  <si>
    <t>10mm亚克力烤漆立体字</t>
  </si>
  <si>
    <t>167*167*9个</t>
  </si>
  <si>
    <t>文化墙（会议室）</t>
  </si>
  <si>
    <t>无人机拆解图</t>
  </si>
  <si>
    <t>1330*800
1330*750</t>
  </si>
  <si>
    <t>100*100*6个</t>
  </si>
  <si>
    <t>10mm亚克力烤漆线条</t>
  </si>
  <si>
    <t>242*9</t>
  </si>
  <si>
    <t>无人机操作流程</t>
  </si>
  <si>
    <t>700*1100</t>
  </si>
  <si>
    <t>会议室门牌</t>
  </si>
  <si>
    <t>525*457
200*200*4个</t>
  </si>
  <si>
    <t>830长</t>
  </si>
  <si>
    <t>米</t>
  </si>
  <si>
    <t>电梯厅</t>
  </si>
  <si>
    <t>社区功能导览图</t>
  </si>
  <si>
    <t>1.2MM镀锌板弯烤漆,表面热转印木纹,白部分内容UV厚度20MM</t>
  </si>
  <si>
    <t>2310*1900</t>
  </si>
  <si>
    <t>二、家具及设备采购（以实际采购为准）</t>
  </si>
  <si>
    <t>多功能洽谈兼等候区</t>
  </si>
  <si>
    <t>吧椅</t>
  </si>
  <si>
    <t>吧椅
长：500*宽：450*高：750（座位高度约：550左右 mm）</t>
  </si>
  <si>
    <t>坐垫</t>
  </si>
  <si>
    <t xml:space="preserve">350*350*3 </t>
  </si>
  <si>
    <t>户外单椅</t>
  </si>
  <si>
    <t>牛津布+实木扶手+加厚钢管
620*430*520 mm</t>
  </si>
  <si>
    <t>户外茶几</t>
  </si>
  <si>
    <t>可折叠收纳475*295*235 mm</t>
  </si>
  <si>
    <t>电烤箱</t>
  </si>
  <si>
    <t>家用电烤箱风炉平炉二合一家商两用私房PB40多功能独立温控发酵风干解冻三层同烤大容量40L~
450*600*400mm(长X深X高)</t>
  </si>
  <si>
    <t>石英石岛台</t>
  </si>
  <si>
    <t xml:space="preserve">
1.规格:4750*1000*850mm
2.材料种类、规格:石英石台面+渐变玻璃+烤漆板
</t>
  </si>
  <si>
    <t>电动打蛋器</t>
  </si>
  <si>
    <t>打蛋器家用电动打蛋机带底座迷你奶油打发器烘焙手持304不锈钢自动搅蛋器搅拌器打泡器
180*175*96mm</t>
  </si>
  <si>
    <t>办公兼工具区</t>
  </si>
  <si>
    <t>办公椅</t>
  </si>
  <si>
    <t>人体工学办公椅舒适久坐可仰椅简约会议椅职员家用电脑椅子护腰</t>
  </si>
  <si>
    <t>接待台</t>
  </si>
  <si>
    <t xml:space="preserve">
1.材料种类、规格:烤漆板+木饰面
2.尺寸:1300*900*700mm左右</t>
  </si>
  <si>
    <t>多功能室</t>
  </si>
  <si>
    <t>会议平板一体机</t>
  </si>
  <si>
    <t xml:space="preserve">75寸会议平板一体机办公触摸直播大屏智能电子白板黑板交，含移动支架，内置摄像头麦克风，含书写笔，投屏器
</t>
  </si>
  <si>
    <t>会议椅</t>
  </si>
  <si>
    <t>会议椅子办公弓形现代简约无扶手学生座椅可叠放会议室靠背培训椅
木纹面+碳素钢架
700*700*750 mm</t>
  </si>
  <si>
    <t>可折叠会议桌</t>
  </si>
  <si>
    <t>可折叠会议桌椅组合双人课桌活动拼接移动长条桌会议室办公培训桌
1200*500*750 mm</t>
  </si>
  <si>
    <t>桌子</t>
  </si>
  <si>
    <t>木质，尺寸
600*600*750 mm左右</t>
  </si>
  <si>
    <t>无人机训练器材赛道</t>
  </si>
  <si>
    <t>无人机障碍训练圈练习圈场地障碍圈穿越机龙门比赛训练器材赛道
100厘米停机坪</t>
  </si>
  <si>
    <t>直播间</t>
  </si>
  <si>
    <t>条形桌</t>
  </si>
  <si>
    <t>写字桌子实木书桌长方形
1400*600*750 mm左右</t>
  </si>
  <si>
    <t>张</t>
  </si>
  <si>
    <t>接待椅</t>
  </si>
  <si>
    <t>会议会客班前椅接待洽谈椅子 可升降</t>
  </si>
  <si>
    <t>手机直播支架补光灯</t>
  </si>
  <si>
    <t>18寸AR明肌灯，3机位+平板夹+1.7米支架</t>
  </si>
  <si>
    <t>补光灯</t>
  </si>
  <si>
    <t>24寸，1600W补光单灯+2.1米落地支架</t>
  </si>
  <si>
    <t>摄影棚绿幕布</t>
  </si>
  <si>
    <t>绿布卷轴背景约3800*3000mm</t>
  </si>
  <si>
    <t>夹领式麦克风</t>
  </si>
  <si>
    <t>迷你无线降噪夹领式麦克风 一拖一，含充电盒</t>
  </si>
  <si>
    <t>理发室</t>
  </si>
  <si>
    <t>理发椅</t>
  </si>
  <si>
    <t>不锈钢圆盘，铁艺脚踏，加厚坐垫高回弹海绵，加厚纳帕皮革，液压升降</t>
  </si>
  <si>
    <t>设备间</t>
  </si>
  <si>
    <t>货架</t>
  </si>
  <si>
    <t>1、五层货架，烤漆工艺
2、尺寸：900*400*1830mm</t>
  </si>
  <si>
    <t>1、五层货架，烤漆工艺
2、尺寸：800*400*1600mm</t>
  </si>
  <si>
    <t xml:space="preserve">1、名称:TH-08 四面出风
2、规格型号：规格型号：冷量：7800W；热量：5886W；进风温度：27°C；静压：30PA;
</t>
  </si>
  <si>
    <t xml:space="preserve">1、名称：TH-06 四面出风
2、规格型号：冷量：5800W；热量：3886W；进风温度：27°C；静压：30PA;
</t>
  </si>
  <si>
    <t xml:space="preserve">1、名称：FP-02
2、规格型号：冷量：2400W；热量：2077KW；进风温度：27°C；静压：30PaA;
</t>
  </si>
  <si>
    <t>排气扇</t>
  </si>
  <si>
    <t xml:space="preserve">1、管道式排气扇T1
2、规格型号：L=150M3/H
H=100PA(静压)
N=0.03KW(220V,50HZ)
</t>
  </si>
  <si>
    <t>流风机</t>
  </si>
  <si>
    <t xml:space="preserve">1、静音直流风机T2
2、规格型号：L=800M3/H
H=200PA(静压)
N=0.09KW(220V,50HZ)
</t>
  </si>
  <si>
    <t>总价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</si>
</sst>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00_);[Red]\(0.00\)"/>
    <numFmt numFmtId="43" formatCode="_ * #,##0.00_ ;_ * \-#,##0.00_ ;_ * &quot;-&quot;??_ ;_ @_ "/>
  </numFmts>
  <fonts count="40">
    <font>
      <sz val="10"/>
      <name val="Calibri"/>
      <charset val="134"/>
    </font>
    <font>
      <sz val="9"/>
      <name val="微软雅黑"/>
      <charset val="134"/>
    </font>
    <font>
      <sz val="11"/>
      <color theme="1"/>
      <name val="宋体"/>
      <charset val="134"/>
      <scheme val="minor"/>
    </font>
    <font>
      <sz val="10"/>
      <color theme="1"/>
      <name val="微软雅黑"/>
      <charset val="134"/>
    </font>
    <font>
      <b/>
      <sz val="20"/>
      <name val="微软雅黑"/>
      <charset val="134"/>
    </font>
    <font>
      <sz val="12"/>
      <name val="微软雅黑"/>
      <charset val="134"/>
    </font>
    <font>
      <b/>
      <sz val="12"/>
      <name val="微软雅黑"/>
      <charset val="134"/>
    </font>
    <font>
      <b/>
      <sz val="10"/>
      <color indexed="8"/>
      <name val="微软雅黑"/>
      <charset val="134"/>
    </font>
    <font>
      <sz val="10"/>
      <name val="微软雅黑"/>
      <charset val="134"/>
    </font>
    <font>
      <b/>
      <sz val="10"/>
      <color theme="1"/>
      <name val="微软雅黑"/>
      <charset val="134"/>
    </font>
    <font>
      <sz val="10"/>
      <color rgb="FFFF0000"/>
      <name val="微软雅黑"/>
      <charset val="134"/>
    </font>
    <font>
      <b/>
      <sz val="16"/>
      <color rgb="FF000000"/>
      <name val="宋体"/>
      <charset val="134"/>
    </font>
    <font>
      <b/>
      <sz val="20"/>
      <color rgb="FF000000"/>
      <name val="宋体"/>
      <charset val="134"/>
    </font>
    <font>
      <sz val="9"/>
      <color rgb="FF000000"/>
      <name val="宋体"/>
      <charset val="134"/>
    </font>
    <font>
      <b/>
      <sz val="9"/>
      <color rgb="FF000000"/>
      <name val="宋体"/>
      <charset val="134"/>
    </font>
    <font>
      <sz val="10"/>
      <color rgb="FF000000"/>
      <name val="宋体"/>
      <charset val="134"/>
    </font>
    <font>
      <b/>
      <sz val="18"/>
      <color rgb="FF000000"/>
      <name val="宋体"/>
      <charset val="134"/>
    </font>
    <font>
      <sz val="12"/>
      <color rgb="FF000000"/>
      <name val="宋体"/>
      <charset val="134"/>
    </font>
    <font>
      <b/>
      <sz val="24"/>
      <color rgb="FF000000"/>
      <name val="宋体"/>
      <charset val="134"/>
    </font>
    <font>
      <sz val="14"/>
      <color rgb="FF000000"/>
      <name val="宋体"/>
      <charset val="134"/>
    </font>
    <font>
      <sz val="18"/>
      <color rgb="FF000000"/>
      <name val="黑体"/>
      <charset val="134"/>
    </font>
    <font>
      <sz val="11"/>
      <color rgb="FFFF000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s>
  <fills count="35">
    <fill>
      <patternFill patternType="none"/>
    </fill>
    <fill>
      <patternFill patternType="gray125"/>
    </fill>
    <fill>
      <patternFill patternType="solid">
        <fgColor theme="3" tint="0.799981688894314"/>
        <bgColor indexed="64"/>
      </patternFill>
    </fill>
    <fill>
      <patternFill patternType="solid">
        <fgColor rgb="FFD8D8D8"/>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0">
    <xf numFmtId="0" fontId="0" fillId="0" borderId="0"/>
    <xf numFmtId="0" fontId="28" fillId="23" borderId="0" applyNumberFormat="0" applyBorder="0" applyAlignment="0" applyProtection="0">
      <alignment vertical="center"/>
    </xf>
    <xf numFmtId="0" fontId="23" fillId="31" borderId="0" applyNumberFormat="0" applyBorder="0" applyAlignment="0" applyProtection="0">
      <alignment vertical="center"/>
    </xf>
    <xf numFmtId="0" fontId="23" fillId="19" borderId="0" applyNumberFormat="0" applyBorder="0" applyAlignment="0" applyProtection="0">
      <alignment vertical="center"/>
    </xf>
    <xf numFmtId="0" fontId="28" fillId="18" borderId="0" applyNumberFormat="0" applyBorder="0" applyAlignment="0" applyProtection="0">
      <alignment vertical="center"/>
    </xf>
    <xf numFmtId="0" fontId="2" fillId="0" borderId="0">
      <alignment vertical="center"/>
    </xf>
    <xf numFmtId="0" fontId="28" fillId="15" borderId="0" applyNumberFormat="0" applyBorder="0" applyAlignment="0" applyProtection="0">
      <alignment vertical="center"/>
    </xf>
    <xf numFmtId="0" fontId="23" fillId="14" borderId="0" applyNumberFormat="0" applyBorder="0" applyAlignment="0" applyProtection="0">
      <alignment vertical="center"/>
    </xf>
    <xf numFmtId="0" fontId="28" fillId="13" borderId="0" applyNumberFormat="0" applyBorder="0" applyAlignment="0" applyProtection="0">
      <alignment vertical="center"/>
    </xf>
    <xf numFmtId="0" fontId="28" fillId="11" borderId="0" applyNumberFormat="0" applyBorder="0" applyAlignment="0" applyProtection="0">
      <alignment vertical="center"/>
    </xf>
    <xf numFmtId="0" fontId="28" fillId="17" borderId="0" applyNumberFormat="0" applyBorder="0" applyAlignment="0" applyProtection="0">
      <alignment vertical="center"/>
    </xf>
    <xf numFmtId="0" fontId="23" fillId="26" borderId="0" applyNumberFormat="0" applyBorder="0" applyAlignment="0" applyProtection="0">
      <alignment vertical="center"/>
    </xf>
    <xf numFmtId="0" fontId="23" fillId="24" borderId="0" applyNumberFormat="0" applyBorder="0" applyAlignment="0" applyProtection="0">
      <alignment vertical="center"/>
    </xf>
    <xf numFmtId="0" fontId="23" fillId="27"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29" borderId="19" applyNumberFormat="0" applyAlignment="0" applyProtection="0">
      <alignment vertical="center"/>
    </xf>
    <xf numFmtId="0" fontId="37" fillId="0" borderId="15" applyNumberFormat="0" applyFill="0" applyAlignment="0" applyProtection="0">
      <alignment vertical="center"/>
    </xf>
    <xf numFmtId="0" fontId="38" fillId="32" borderId="21" applyNumberFormat="0" applyAlignment="0" applyProtection="0">
      <alignment vertical="center"/>
    </xf>
    <xf numFmtId="0" fontId="33" fillId="0" borderId="0" applyNumberFormat="0" applyFill="0" applyBorder="0" applyAlignment="0" applyProtection="0">
      <alignment vertical="center"/>
    </xf>
    <xf numFmtId="0" fontId="30" fillId="21" borderId="17" applyNumberFormat="0" applyAlignment="0" applyProtection="0">
      <alignment vertical="center"/>
    </xf>
    <xf numFmtId="0" fontId="23" fillId="25" borderId="0" applyNumberFormat="0" applyBorder="0" applyAlignment="0" applyProtection="0">
      <alignment vertical="center"/>
    </xf>
    <xf numFmtId="0" fontId="23" fillId="10" borderId="0" applyNumberFormat="0" applyBorder="0" applyAlignment="0" applyProtection="0">
      <alignment vertical="center"/>
    </xf>
    <xf numFmtId="42" fontId="2" fillId="0" borderId="0" applyFont="0" applyFill="0" applyBorder="0" applyAlignment="0" applyProtection="0">
      <alignment vertical="center"/>
    </xf>
    <xf numFmtId="0" fontId="25" fillId="0" borderId="20" applyNumberFormat="0" applyFill="0" applyAlignment="0" applyProtection="0">
      <alignment vertical="center"/>
    </xf>
    <xf numFmtId="0" fontId="29" fillId="0" borderId="0" applyNumberFormat="0" applyFill="0" applyBorder="0" applyAlignment="0" applyProtection="0">
      <alignment vertical="center"/>
    </xf>
    <xf numFmtId="0" fontId="39" fillId="21" borderId="21" applyNumberFormat="0" applyAlignment="0" applyProtection="0">
      <alignment vertical="center"/>
    </xf>
    <xf numFmtId="0" fontId="28" fillId="34" borderId="0" applyNumberFormat="0" applyBorder="0" applyAlignment="0" applyProtection="0">
      <alignment vertical="center"/>
    </xf>
    <xf numFmtId="41" fontId="2" fillId="0" borderId="0" applyFont="0" applyFill="0" applyBorder="0" applyAlignment="0" applyProtection="0">
      <alignment vertical="center"/>
    </xf>
    <xf numFmtId="0" fontId="28" fillId="9" borderId="0" applyNumberFormat="0" applyBorder="0" applyAlignment="0" applyProtection="0">
      <alignment vertical="center"/>
    </xf>
    <xf numFmtId="0" fontId="2" fillId="8" borderId="16" applyNumberFormat="0" applyFont="0" applyAlignment="0" applyProtection="0">
      <alignment vertical="center"/>
    </xf>
    <xf numFmtId="0" fontId="27" fillId="7" borderId="0" applyNumberFormat="0" applyBorder="0" applyAlignment="0" applyProtection="0">
      <alignment vertical="center"/>
    </xf>
    <xf numFmtId="44" fontId="2" fillId="0" borderId="0" applyFont="0" applyFill="0" applyBorder="0" applyAlignment="0" applyProtection="0">
      <alignment vertical="center"/>
    </xf>
    <xf numFmtId="43" fontId="2" fillId="0" borderId="0" applyFont="0" applyFill="0" applyBorder="0" applyAlignment="0" applyProtection="0">
      <alignment vertical="center"/>
    </xf>
    <xf numFmtId="0" fontId="26" fillId="0" borderId="15" applyNumberFormat="0" applyFill="0" applyAlignment="0" applyProtection="0">
      <alignment vertical="center"/>
    </xf>
    <xf numFmtId="0" fontId="25" fillId="0" borderId="0" applyNumberFormat="0" applyFill="0" applyBorder="0" applyAlignment="0" applyProtection="0">
      <alignment vertical="center"/>
    </xf>
    <xf numFmtId="9" fontId="2" fillId="0" borderId="0" applyFont="0" applyFill="0" applyBorder="0" applyAlignment="0" applyProtection="0">
      <alignment vertical="center"/>
    </xf>
    <xf numFmtId="0" fontId="32" fillId="0" borderId="18" applyNumberFormat="0" applyFill="0" applyAlignment="0" applyProtection="0">
      <alignment vertical="center"/>
    </xf>
    <xf numFmtId="0" fontId="23" fillId="6" borderId="0" applyNumberFormat="0" applyBorder="0" applyAlignment="0" applyProtection="0">
      <alignment vertical="center"/>
    </xf>
    <xf numFmtId="0" fontId="23" fillId="16" borderId="0" applyNumberFormat="0" applyBorder="0" applyAlignment="0" applyProtection="0">
      <alignment vertical="center"/>
    </xf>
    <xf numFmtId="0" fontId="28" fillId="12" borderId="0" applyNumberFormat="0" applyBorder="0" applyAlignment="0" applyProtection="0">
      <alignment vertical="center"/>
    </xf>
    <xf numFmtId="0" fontId="24" fillId="0" borderId="14" applyNumberFormat="0" applyFill="0" applyAlignment="0" applyProtection="0">
      <alignment vertical="center"/>
    </xf>
    <xf numFmtId="0" fontId="28" fillId="20" borderId="0" applyNumberFormat="0" applyBorder="0" applyAlignment="0" applyProtection="0">
      <alignment vertical="center"/>
    </xf>
    <xf numFmtId="0" fontId="35" fillId="28" borderId="0" applyNumberFormat="0" applyBorder="0" applyAlignment="0" applyProtection="0">
      <alignment vertical="center"/>
    </xf>
    <xf numFmtId="0" fontId="23" fillId="5" borderId="0" applyNumberFormat="0" applyBorder="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8" fillId="30" borderId="0" applyNumberFormat="0" applyBorder="0" applyAlignment="0" applyProtection="0">
      <alignment vertical="center"/>
    </xf>
    <xf numFmtId="0" fontId="28" fillId="33" borderId="0" applyNumberFormat="0" applyBorder="0" applyAlignment="0" applyProtection="0">
      <alignment vertical="center"/>
    </xf>
    <xf numFmtId="0" fontId="23" fillId="22" borderId="0" applyNumberFormat="0" applyBorder="0" applyAlignment="0" applyProtection="0">
      <alignment vertical="center"/>
    </xf>
  </cellStyleXfs>
  <cellXfs count="106">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3" fillId="0" borderId="0" xfId="0" applyFont="1" applyFill="1" applyAlignment="1">
      <alignment horizontal="center" vertical="center"/>
    </xf>
    <xf numFmtId="177"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5" fillId="2" borderId="1" xfId="5" applyFont="1" applyFill="1" applyBorder="1" applyAlignment="1">
      <alignment horizontal="left" vertical="center"/>
    </xf>
    <xf numFmtId="0" fontId="6" fillId="2" borderId="1" xfId="5" applyFont="1" applyFill="1" applyBorder="1" applyAlignment="1">
      <alignment horizontal="left" vertical="center"/>
    </xf>
    <xf numFmtId="0" fontId="7"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 fillId="0" borderId="1" xfId="5" applyFont="1" applyFill="1" applyBorder="1" applyAlignment="1">
      <alignment horizontal="center" vertical="center" wrapText="1"/>
    </xf>
    <xf numFmtId="0" fontId="1" fillId="0" borderId="1" xfId="5" applyFont="1" applyFill="1" applyBorder="1" applyAlignment="1">
      <alignment horizontal="center" vertical="center"/>
    </xf>
    <xf numFmtId="0" fontId="1" fillId="0" borderId="2" xfId="5" applyFont="1" applyFill="1" applyBorder="1" applyAlignment="1">
      <alignment horizontal="center" vertical="center"/>
    </xf>
    <xf numFmtId="0" fontId="1" fillId="0" borderId="1" xfId="5" applyFont="1" applyFill="1" applyBorder="1" applyAlignment="1">
      <alignment horizontal="left" vertical="center" wrapText="1"/>
    </xf>
    <xf numFmtId="0" fontId="1" fillId="0" borderId="3" xfId="5" applyFont="1" applyFill="1" applyBorder="1" applyAlignment="1">
      <alignment horizontal="center" vertical="center"/>
    </xf>
    <xf numFmtId="0" fontId="1" fillId="0" borderId="4" xfId="5" applyFont="1" applyFill="1" applyBorder="1" applyAlignment="1">
      <alignment horizontal="center" vertical="center"/>
    </xf>
    <xf numFmtId="0" fontId="8" fillId="0" borderId="4" xfId="5" applyFont="1" applyFill="1" applyBorder="1" applyAlignment="1">
      <alignment horizontal="center" vertical="center"/>
    </xf>
    <xf numFmtId="0" fontId="8" fillId="0" borderId="1" xfId="5" applyFont="1" applyFill="1" applyBorder="1" applyAlignment="1">
      <alignment horizontal="left" vertical="center" wrapText="1"/>
    </xf>
    <xf numFmtId="0" fontId="9"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2" borderId="1" xfId="5" applyFont="1" applyFill="1" applyBorder="1" applyAlignment="1">
      <alignment horizontal="center" vertical="center"/>
    </xf>
    <xf numFmtId="177" fontId="6" fillId="2" borderId="1" xfId="5" applyNumberFormat="1" applyFont="1" applyFill="1" applyBorder="1" applyAlignment="1">
      <alignment horizontal="center" vertical="center"/>
    </xf>
    <xf numFmtId="177" fontId="7" fillId="3"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177"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5" applyNumberFormat="1" applyFont="1" applyFill="1" applyBorder="1" applyAlignment="1">
      <alignment horizontal="center" vertical="center"/>
    </xf>
    <xf numFmtId="177" fontId="9"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0" fillId="0" borderId="1" xfId="0" applyFont="1" applyFill="1" applyBorder="1" applyAlignment="1">
      <alignment horizontal="center" vertical="top"/>
    </xf>
    <xf numFmtId="177" fontId="9"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10" fillId="0" borderId="0" xfId="0" applyFont="1" applyFill="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6" xfId="0" applyFont="1" applyBorder="1" applyAlignment="1">
      <alignment horizontal="left" vertical="center" wrapText="1"/>
    </xf>
    <xf numFmtId="0" fontId="13" fillId="0" borderId="6" xfId="0" applyFont="1" applyBorder="1" applyAlignment="1">
      <alignment horizontal="left" vertical="top"/>
    </xf>
    <xf numFmtId="0" fontId="13" fillId="0" borderId="6" xfId="0" applyFont="1" applyBorder="1" applyAlignment="1">
      <alignment horizontal="lef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left" vertical="center"/>
    </xf>
    <xf numFmtId="0" fontId="13" fillId="0" borderId="7" xfId="0" applyFont="1" applyBorder="1" applyAlignment="1">
      <alignment horizontal="left" vertical="center" wrapText="1"/>
    </xf>
    <xf numFmtId="0" fontId="13" fillId="0" borderId="10" xfId="0" applyFont="1" applyBorder="1" applyAlignment="1">
      <alignment horizontal="center" vertical="center"/>
    </xf>
    <xf numFmtId="0" fontId="13" fillId="0" borderId="10" xfId="0" applyFont="1" applyBorder="1" applyAlignment="1">
      <alignment horizontal="left" vertical="top"/>
    </xf>
    <xf numFmtId="0" fontId="13" fillId="0" borderId="6" xfId="0" applyFont="1" applyBorder="1" applyAlignment="1">
      <alignment horizontal="right" vertical="center" wrapText="1"/>
    </xf>
    <xf numFmtId="0" fontId="13" fillId="0" borderId="6" xfId="0" applyFont="1" applyBorder="1" applyAlignment="1">
      <alignment horizontal="right" vertical="center"/>
    </xf>
    <xf numFmtId="0" fontId="13" fillId="0" borderId="7" xfId="0" applyFont="1" applyBorder="1" applyAlignment="1">
      <alignment horizontal="right" vertical="center"/>
    </xf>
    <xf numFmtId="0" fontId="13" fillId="0" borderId="7" xfId="0" applyNumberFormat="1" applyFont="1" applyFill="1" applyBorder="1" applyAlignment="1" applyProtection="1">
      <alignment horizontal="right" vertical="center" shrinkToFit="1"/>
    </xf>
    <xf numFmtId="0" fontId="13" fillId="0" borderId="7" xfId="0" applyFont="1" applyBorder="1" applyAlignment="1">
      <alignment horizontal="right" vertical="center" shrinkToFit="1"/>
    </xf>
    <xf numFmtId="0" fontId="13" fillId="0" borderId="9" xfId="0" applyFont="1" applyBorder="1" applyAlignment="1">
      <alignment horizontal="right" vertical="center"/>
    </xf>
    <xf numFmtId="0" fontId="11"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left" vertical="top"/>
    </xf>
    <xf numFmtId="0" fontId="13" fillId="0" borderId="11" xfId="0" applyFont="1" applyBorder="1" applyAlignment="1">
      <alignment horizontal="left" vertical="center" wrapText="1"/>
    </xf>
    <xf numFmtId="0" fontId="13" fillId="0" borderId="9" xfId="0" applyFont="1" applyBorder="1" applyAlignment="1">
      <alignment horizontal="left" vertical="top"/>
    </xf>
    <xf numFmtId="0" fontId="13" fillId="0" borderId="13" xfId="0" applyFont="1" applyBorder="1" applyAlignment="1">
      <alignment horizontal="left" vertical="center" wrapText="1"/>
    </xf>
    <xf numFmtId="0" fontId="13" fillId="0" borderId="13" xfId="0" applyFont="1" applyBorder="1" applyAlignment="1">
      <alignment horizontal="left" vertical="top"/>
    </xf>
    <xf numFmtId="0" fontId="13" fillId="0" borderId="13" xfId="0" applyFont="1" applyBorder="1" applyAlignment="1">
      <alignment horizontal="center" vertical="center"/>
    </xf>
    <xf numFmtId="0" fontId="13" fillId="0" borderId="6" xfId="0" applyFont="1" applyBorder="1" applyAlignment="1">
      <alignment horizontal="center" vertical="center"/>
    </xf>
    <xf numFmtId="0" fontId="14" fillId="0" borderId="9" xfId="0" applyFont="1" applyBorder="1" applyAlignment="1">
      <alignment horizontal="center" vertical="center"/>
    </xf>
    <xf numFmtId="0" fontId="14" fillId="0" borderId="12" xfId="0" applyFont="1" applyBorder="1" applyAlignment="1">
      <alignment horizontal="center" vertical="center"/>
    </xf>
    <xf numFmtId="0" fontId="13" fillId="0" borderId="11" xfId="0" applyFont="1" applyBorder="1" applyAlignment="1">
      <alignment horizontal="right" vertical="center" shrinkToFit="1"/>
    </xf>
    <xf numFmtId="0" fontId="13" fillId="0" borderId="7" xfId="0" applyFont="1" applyBorder="1" applyAlignment="1">
      <alignment horizontal="left" vertical="top"/>
    </xf>
    <xf numFmtId="0" fontId="13" fillId="0" borderId="0" xfId="0" applyFont="1" applyBorder="1" applyAlignment="1">
      <alignment horizontal="left" vertical="center" wrapText="1"/>
    </xf>
    <xf numFmtId="0" fontId="13" fillId="0" borderId="0" xfId="0" applyFont="1" applyBorder="1" applyAlignment="1">
      <alignment horizontal="left" vertical="top"/>
    </xf>
    <xf numFmtId="0" fontId="13" fillId="0" borderId="0" xfId="0" applyFont="1" applyBorder="1" applyAlignment="1">
      <alignment horizontal="center" vertical="center" wrapText="1"/>
    </xf>
    <xf numFmtId="0" fontId="13" fillId="0" borderId="11"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13" fillId="0" borderId="8" xfId="0" applyFont="1" applyBorder="1" applyAlignment="1">
      <alignment horizontal="left" vertical="center" wrapText="1"/>
    </xf>
    <xf numFmtId="0" fontId="13" fillId="0" borderId="0" xfId="0" applyFont="1" applyBorder="1" applyAlignment="1">
      <alignment horizontal="right" vertical="center"/>
    </xf>
    <xf numFmtId="0" fontId="13" fillId="0" borderId="7" xfId="0" applyFont="1" applyBorder="1" applyAlignment="1">
      <alignment horizontal="left" vertical="center"/>
    </xf>
    <xf numFmtId="0" fontId="13" fillId="0" borderId="12" xfId="0" applyFont="1" applyBorder="1" applyAlignment="1">
      <alignment horizontal="center" vertical="center"/>
    </xf>
    <xf numFmtId="0" fontId="11" fillId="0" borderId="0" xfId="0" applyFont="1" applyBorder="1" applyAlignment="1">
      <alignment horizontal="center"/>
    </xf>
    <xf numFmtId="0" fontId="15" fillId="0" borderId="0" xfId="0" applyFont="1" applyBorder="1" applyAlignment="1">
      <alignment horizontal="left" vertical="top"/>
    </xf>
    <xf numFmtId="0" fontId="16" fillId="0" borderId="6" xfId="0" applyFont="1" applyBorder="1" applyAlignment="1">
      <alignment horizontal="center" wrapText="1"/>
    </xf>
    <xf numFmtId="0" fontId="16" fillId="0" borderId="6" xfId="0" applyFont="1" applyBorder="1" applyAlignment="1">
      <alignment horizontal="left" vertical="top"/>
    </xf>
    <xf numFmtId="0" fontId="15" fillId="0" borderId="13" xfId="0" applyFont="1" applyBorder="1" applyAlignment="1">
      <alignment horizontal="left" vertical="top"/>
    </xf>
    <xf numFmtId="0" fontId="17" fillId="0" borderId="0" xfId="0" applyFont="1" applyBorder="1" applyAlignment="1">
      <alignment horizontal="left" vertical="center"/>
    </xf>
    <xf numFmtId="0" fontId="15" fillId="0" borderId="0"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right"/>
    </xf>
    <xf numFmtId="0" fontId="19" fillId="0" borderId="0" xfId="0" applyFont="1" applyBorder="1" applyAlignment="1">
      <alignment horizontal="left" vertical="top"/>
    </xf>
    <xf numFmtId="0" fontId="19" fillId="0" borderId="6" xfId="0" applyFont="1" applyBorder="1" applyAlignment="1">
      <alignment horizontal="center" wrapText="1"/>
    </xf>
    <xf numFmtId="14" fontId="19" fillId="0" borderId="0" xfId="0" applyNumberFormat="1" applyFont="1" applyBorder="1" applyAlignment="1">
      <alignment horizontal="center" vertical="center"/>
    </xf>
    <xf numFmtId="0" fontId="17" fillId="0" borderId="0" xfId="0" applyFont="1" applyBorder="1" applyAlignment="1">
      <alignment horizontal="center" vertical="center"/>
    </xf>
    <xf numFmtId="0" fontId="16" fillId="0" borderId="0" xfId="0" applyFont="1" applyBorder="1" applyAlignment="1">
      <alignment horizontal="left"/>
    </xf>
    <xf numFmtId="0" fontId="20" fillId="0" borderId="0" xfId="0" applyFont="1" applyBorder="1" applyAlignment="1">
      <alignment horizontal="left" vertical="top"/>
    </xf>
    <xf numFmtId="0" fontId="19" fillId="0" borderId="6" xfId="0" applyFont="1" applyBorder="1" applyAlignment="1">
      <alignment horizontal="left" vertical="top"/>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334645</xdr:colOff>
      <xdr:row>5</xdr:row>
      <xdr:rowOff>71120</xdr:rowOff>
    </xdr:from>
    <xdr:to>
      <xdr:col>2</xdr:col>
      <xdr:colOff>861060</xdr:colOff>
      <xdr:row>7</xdr:row>
      <xdr:rowOff>461645</xdr:rowOff>
    </xdr:to>
    <xdr:pic>
      <xdr:nvPicPr>
        <xdr:cNvPr id="3" name="图片 2"/>
        <xdr:cNvPicPr>
          <a:picLocks noChangeAspect="1"/>
        </xdr:cNvPicPr>
      </xdr:nvPicPr>
      <xdr:blipFill>
        <a:blip r:embed="rId1"/>
        <a:stretch>
          <a:fillRect/>
        </a:stretch>
      </xdr:blipFill>
      <xdr:spPr>
        <a:xfrm>
          <a:off x="1718945" y="3817620"/>
          <a:ext cx="526415" cy="14319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showGridLines="0" tabSelected="1" showRuler="0" workbookViewId="0">
      <selection activeCell="D12" sqref="D12"/>
    </sheetView>
  </sheetViews>
  <sheetFormatPr defaultColWidth="9" defaultRowHeight="12" outlineLevelCol="5"/>
  <cols>
    <col min="1" max="1" width="6.15238095238095" customWidth="1"/>
    <col min="2" max="2" width="9.15238095238095" customWidth="1"/>
    <col min="3" max="3" width="14.6952380952381" customWidth="1"/>
    <col min="4" max="4" width="46.2" customWidth="1"/>
    <col min="5" max="5" width="10.352380952381" customWidth="1"/>
    <col min="6" max="6" width="14.6952380952381" customWidth="1"/>
  </cols>
  <sheetData>
    <row r="1" ht="31.2" customHeight="1" spans="1:6">
      <c r="A1" s="46" t="s">
        <v>0</v>
      </c>
      <c r="B1" s="46" t="s">
        <v>0</v>
      </c>
      <c r="C1" s="90" t="s">
        <v>1</v>
      </c>
      <c r="D1" s="46"/>
      <c r="E1" s="46"/>
      <c r="F1" s="46" t="s">
        <v>0</v>
      </c>
    </row>
    <row r="2" ht="17" customHeight="1" spans="1:6">
      <c r="A2" s="91" t="s">
        <v>0</v>
      </c>
      <c r="B2" s="91" t="s">
        <v>0</v>
      </c>
      <c r="C2" s="91" t="s">
        <v>0</v>
      </c>
      <c r="D2" s="91" t="s">
        <v>0</v>
      </c>
      <c r="E2" s="91" t="s">
        <v>0</v>
      </c>
      <c r="F2" s="91" t="s">
        <v>0</v>
      </c>
    </row>
    <row r="3" ht="59.55" customHeight="1" spans="1:6">
      <c r="A3" s="91" t="s">
        <v>0</v>
      </c>
      <c r="B3" s="91" t="s">
        <v>0</v>
      </c>
      <c r="C3" s="92" t="s">
        <v>2</v>
      </c>
      <c r="D3" s="93"/>
      <c r="E3" s="103" t="s">
        <v>3</v>
      </c>
      <c r="F3" s="104" t="s">
        <v>0</v>
      </c>
    </row>
    <row r="4" ht="22.7" customHeight="1" spans="1:6">
      <c r="A4" s="91" t="s">
        <v>0</v>
      </c>
      <c r="B4" s="91" t="s">
        <v>0</v>
      </c>
      <c r="C4" s="94" t="s">
        <v>0</v>
      </c>
      <c r="D4" s="94" t="s">
        <v>0</v>
      </c>
      <c r="E4" s="91" t="s">
        <v>0</v>
      </c>
      <c r="F4" s="91" t="s">
        <v>0</v>
      </c>
    </row>
    <row r="5" ht="22.7" customHeight="1" spans="1:6">
      <c r="A5" s="91" t="s">
        <v>0</v>
      </c>
      <c r="B5" s="91" t="s">
        <v>0</v>
      </c>
      <c r="C5" s="91" t="s">
        <v>0</v>
      </c>
      <c r="D5" s="95" t="s">
        <v>0</v>
      </c>
      <c r="E5" s="91" t="s">
        <v>0</v>
      </c>
      <c r="F5" s="91" t="s">
        <v>0</v>
      </c>
    </row>
    <row r="6" ht="22.7" customHeight="1" spans="1:6">
      <c r="A6" s="91" t="s">
        <v>0</v>
      </c>
      <c r="B6" s="91" t="s">
        <v>0</v>
      </c>
      <c r="C6" s="91" t="s">
        <v>0</v>
      </c>
      <c r="D6" s="96" t="s">
        <v>0</v>
      </c>
      <c r="E6" s="91" t="s">
        <v>0</v>
      </c>
      <c r="F6" s="91" t="s">
        <v>0</v>
      </c>
    </row>
    <row r="7" ht="22.7" customHeight="1" spans="1:6">
      <c r="A7" s="91" t="s">
        <v>0</v>
      </c>
      <c r="B7" s="91" t="s">
        <v>0</v>
      </c>
      <c r="C7" s="91" t="s">
        <v>0</v>
      </c>
      <c r="D7" s="91" t="s">
        <v>0</v>
      </c>
      <c r="E7" s="91" t="s">
        <v>0</v>
      </c>
      <c r="F7" s="91" t="s">
        <v>0</v>
      </c>
    </row>
    <row r="8" ht="22.7" customHeight="1" spans="1:6">
      <c r="A8" s="91" t="s">
        <v>0</v>
      </c>
      <c r="B8" s="91" t="s">
        <v>0</v>
      </c>
      <c r="C8" s="91" t="s">
        <v>0</v>
      </c>
      <c r="D8" s="91" t="s">
        <v>0</v>
      </c>
      <c r="E8" s="91" t="s">
        <v>0</v>
      </c>
      <c r="F8" s="91" t="s">
        <v>0</v>
      </c>
    </row>
    <row r="9" ht="45.35" customHeight="1" spans="1:6">
      <c r="A9" s="91" t="s">
        <v>0</v>
      </c>
      <c r="B9" s="91" t="s">
        <v>0</v>
      </c>
      <c r="C9" s="97" t="s">
        <v>4</v>
      </c>
      <c r="D9" s="91"/>
      <c r="E9" s="91"/>
      <c r="F9" s="91" t="s">
        <v>0</v>
      </c>
    </row>
    <row r="10" ht="48.2" customHeight="1" spans="1:6">
      <c r="A10" s="91" t="s">
        <v>0</v>
      </c>
      <c r="B10" s="91" t="s">
        <v>0</v>
      </c>
      <c r="C10" s="91" t="s">
        <v>0</v>
      </c>
      <c r="D10" s="91" t="s">
        <v>0</v>
      </c>
      <c r="E10" s="91" t="s">
        <v>0</v>
      </c>
      <c r="F10" s="91" t="s">
        <v>0</v>
      </c>
    </row>
    <row r="11" ht="48.2" customHeight="1" spans="1:6">
      <c r="A11" s="91" t="s">
        <v>0</v>
      </c>
      <c r="B11" s="91" t="s">
        <v>0</v>
      </c>
      <c r="C11" s="91" t="s">
        <v>0</v>
      </c>
      <c r="D11" s="91" t="s">
        <v>0</v>
      </c>
      <c r="E11" s="91" t="s">
        <v>0</v>
      </c>
      <c r="F11" s="91" t="s">
        <v>0</v>
      </c>
    </row>
    <row r="12" ht="48.2" customHeight="1" spans="1:6">
      <c r="A12" s="91" t="s">
        <v>0</v>
      </c>
      <c r="B12" s="91" t="s">
        <v>0</v>
      </c>
      <c r="C12" s="91" t="s">
        <v>0</v>
      </c>
      <c r="D12" s="91" t="s">
        <v>0</v>
      </c>
      <c r="E12" s="91" t="s">
        <v>0</v>
      </c>
      <c r="F12" s="91" t="s">
        <v>0</v>
      </c>
    </row>
    <row r="13" ht="48.2" customHeight="1" spans="1:6">
      <c r="A13" s="91" t="s">
        <v>0</v>
      </c>
      <c r="B13" s="91" t="s">
        <v>0</v>
      </c>
      <c r="C13" s="91" t="s">
        <v>0</v>
      </c>
      <c r="D13" s="91" t="s">
        <v>0</v>
      </c>
      <c r="E13" s="91" t="s">
        <v>0</v>
      </c>
      <c r="F13" s="91" t="s">
        <v>0</v>
      </c>
    </row>
    <row r="14" ht="48.2" customHeight="1" spans="1:6">
      <c r="A14" s="91" t="s">
        <v>0</v>
      </c>
      <c r="B14" s="91" t="s">
        <v>0</v>
      </c>
      <c r="C14" s="91" t="s">
        <v>0</v>
      </c>
      <c r="D14" s="91" t="s">
        <v>0</v>
      </c>
      <c r="E14" s="91" t="s">
        <v>0</v>
      </c>
      <c r="F14" s="91" t="s">
        <v>0</v>
      </c>
    </row>
    <row r="15" ht="28.35" customHeight="1" spans="1:6">
      <c r="A15" s="91" t="s">
        <v>0</v>
      </c>
      <c r="B15" s="98" t="s">
        <v>5</v>
      </c>
      <c r="C15" s="99"/>
      <c r="D15" s="100" t="s">
        <v>0</v>
      </c>
      <c r="E15" s="105"/>
      <c r="F15" s="91" t="s">
        <v>0</v>
      </c>
    </row>
    <row r="16" ht="17" customHeight="1" spans="1:6">
      <c r="A16" s="91" t="s">
        <v>0</v>
      </c>
      <c r="B16" s="91" t="s">
        <v>0</v>
      </c>
      <c r="C16" s="91" t="s">
        <v>0</v>
      </c>
      <c r="D16" s="74" t="s">
        <v>6</v>
      </c>
      <c r="E16" s="94"/>
      <c r="F16" s="91" t="s">
        <v>0</v>
      </c>
    </row>
    <row r="17" ht="17" customHeight="1" spans="1:6">
      <c r="A17" s="91" t="s">
        <v>0</v>
      </c>
      <c r="B17" s="91" t="s">
        <v>0</v>
      </c>
      <c r="C17" s="91" t="s">
        <v>0</v>
      </c>
      <c r="D17" s="91" t="s">
        <v>0</v>
      </c>
      <c r="E17" s="91" t="s">
        <v>0</v>
      </c>
      <c r="F17" s="91" t="s">
        <v>0</v>
      </c>
    </row>
    <row r="18" ht="17" customHeight="1" spans="1:6">
      <c r="A18" s="91" t="s">
        <v>0</v>
      </c>
      <c r="B18" s="91" t="s">
        <v>0</v>
      </c>
      <c r="C18" s="91" t="s">
        <v>0</v>
      </c>
      <c r="D18" s="91" t="s">
        <v>0</v>
      </c>
      <c r="E18" s="91" t="s">
        <v>0</v>
      </c>
      <c r="F18" s="91" t="s">
        <v>0</v>
      </c>
    </row>
    <row r="19" ht="28.35" customHeight="1" spans="1:6">
      <c r="A19" s="91" t="s">
        <v>0</v>
      </c>
      <c r="B19" s="91" t="s">
        <v>0</v>
      </c>
      <c r="C19" s="101">
        <v>46164</v>
      </c>
      <c r="D19" s="91"/>
      <c r="E19" s="91"/>
      <c r="F19" s="91" t="s">
        <v>0</v>
      </c>
    </row>
    <row r="20" ht="17" customHeight="1" spans="1:6">
      <c r="A20" s="91" t="s">
        <v>0</v>
      </c>
      <c r="B20" s="91" t="s">
        <v>0</v>
      </c>
      <c r="C20" s="102"/>
      <c r="D20" s="91"/>
      <c r="E20" s="91"/>
      <c r="F20" s="91" t="s">
        <v>0</v>
      </c>
    </row>
    <row r="21" ht="22.7" customHeight="1" spans="1:6">
      <c r="A21" s="91" t="s">
        <v>0</v>
      </c>
      <c r="B21" s="91" t="s">
        <v>0</v>
      </c>
      <c r="C21" s="91" t="s">
        <v>0</v>
      </c>
      <c r="D21" s="91" t="s">
        <v>0</v>
      </c>
      <c r="E21" s="91" t="s">
        <v>0</v>
      </c>
      <c r="F21" s="91" t="s">
        <v>0</v>
      </c>
    </row>
  </sheetData>
  <mergeCells count="7">
    <mergeCell ref="C1:E1"/>
    <mergeCell ref="C3:D3"/>
    <mergeCell ref="C9:E9"/>
    <mergeCell ref="B15:C15"/>
    <mergeCell ref="D15:E15"/>
    <mergeCell ref="D16:E16"/>
    <mergeCell ref="C19:E20"/>
  </mergeCells>
  <pageMargins left="0.59" right="0.42" top="0.59" bottom="0.42" header="0.24" footer="0.28"/>
  <pageSetup paperSize="9" orientation="portrait"/>
  <headerFooter/>
  <rowBreaks count="1" manualBreakCount="1">
    <brk id="2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Ruler="0" workbookViewId="0">
      <selection activeCell="M33" sqref="M33"/>
    </sheetView>
  </sheetViews>
  <sheetFormatPr defaultColWidth="9" defaultRowHeight="12" outlineLevelRow="5" outlineLevelCol="6"/>
  <cols>
    <col min="1" max="1" width="8.84761904761905" customWidth="1"/>
    <col min="2" max="2" width="24.447619047619" customWidth="1"/>
    <col min="3" max="3" width="13.047619047619" customWidth="1"/>
    <col min="4" max="4" width="17.847619047619" customWidth="1"/>
    <col min="5" max="5" width="13.952380952381" customWidth="1"/>
    <col min="6" max="6" width="10.8" customWidth="1"/>
    <col min="7" max="7" width="15.152380952381" customWidth="1"/>
  </cols>
  <sheetData>
    <row r="1" ht="34" customHeight="1" spans="1:7">
      <c r="A1" s="45" t="s">
        <v>335</v>
      </c>
      <c r="B1" s="46"/>
      <c r="C1" s="46"/>
      <c r="D1" s="46"/>
      <c r="E1" s="46"/>
      <c r="F1" s="46"/>
      <c r="G1" s="46"/>
    </row>
    <row r="2" ht="17" customHeight="1" spans="1:7">
      <c r="A2" s="47" t="s">
        <v>696</v>
      </c>
      <c r="B2" s="48"/>
      <c r="C2" s="49"/>
      <c r="D2" s="47" t="s">
        <v>27</v>
      </c>
      <c r="E2" s="49"/>
      <c r="F2" s="59" t="s">
        <v>9</v>
      </c>
      <c r="G2" s="60"/>
    </row>
    <row r="3" ht="17" customHeight="1" spans="1:7">
      <c r="A3" s="50" t="s">
        <v>10</v>
      </c>
      <c r="B3" s="50" t="s">
        <v>75</v>
      </c>
      <c r="C3" s="51" t="s">
        <v>336</v>
      </c>
      <c r="D3" s="52"/>
      <c r="E3" s="50" t="s">
        <v>337</v>
      </c>
      <c r="F3" s="50" t="s">
        <v>338</v>
      </c>
      <c r="G3" s="53" t="s">
        <v>12</v>
      </c>
    </row>
    <row r="4" ht="25.85" customHeight="1" spans="1:7">
      <c r="A4" s="50" t="s">
        <v>17</v>
      </c>
      <c r="B4" s="56" t="s">
        <v>69</v>
      </c>
      <c r="C4" s="54" t="s">
        <v>339</v>
      </c>
      <c r="D4" s="55"/>
      <c r="E4" s="61" t="s">
        <v>0</v>
      </c>
      <c r="F4" s="62"/>
      <c r="G4" s="63" t="s">
        <v>0</v>
      </c>
    </row>
    <row r="5" ht="19" customHeight="1" spans="1:7">
      <c r="A5" s="50"/>
      <c r="B5" s="56"/>
      <c r="C5" s="54"/>
      <c r="D5" s="55"/>
      <c r="E5" s="61" t="s">
        <v>0</v>
      </c>
      <c r="F5" s="63" t="s">
        <v>0</v>
      </c>
      <c r="G5" s="63" t="s">
        <v>0</v>
      </c>
    </row>
    <row r="6" ht="17" customHeight="1" spans="1:7">
      <c r="A6" s="51" t="s">
        <v>340</v>
      </c>
      <c r="B6" s="57"/>
      <c r="C6" s="57"/>
      <c r="D6" s="58"/>
      <c r="E6" s="58"/>
      <c r="F6" s="64"/>
      <c r="G6" s="63" t="s">
        <v>0</v>
      </c>
    </row>
  </sheetData>
  <mergeCells count="8">
    <mergeCell ref="A1:G1"/>
    <mergeCell ref="A2:C2"/>
    <mergeCell ref="D2:E2"/>
    <mergeCell ref="F2:G2"/>
    <mergeCell ref="C3:D3"/>
    <mergeCell ref="C4:D4"/>
    <mergeCell ref="C5:D5"/>
    <mergeCell ref="A6:F6"/>
  </mergeCells>
  <pageMargins left="0.59" right="0.24" top="0.42" bottom="0.42" header="0.24" footer="0.24"/>
  <pageSetup paperSize="9" orientation="portrait"/>
  <headerFooter/>
  <rowBreaks count="1" manualBreakCount="1">
    <brk id="6"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Ruler="0" workbookViewId="0">
      <selection activeCell="D28" sqref="D28"/>
    </sheetView>
  </sheetViews>
  <sheetFormatPr defaultColWidth="9" defaultRowHeight="12" outlineLevelRow="5" outlineLevelCol="6"/>
  <cols>
    <col min="1" max="1" width="8.84761904761905" customWidth="1"/>
    <col min="2" max="2" width="24.447619047619" customWidth="1"/>
    <col min="3" max="3" width="13.047619047619" customWidth="1"/>
    <col min="4" max="4" width="17.847619047619" customWidth="1"/>
    <col min="5" max="5" width="13.952380952381" customWidth="1"/>
    <col min="6" max="6" width="10.8" customWidth="1"/>
    <col min="7" max="7" width="15.152380952381" customWidth="1"/>
  </cols>
  <sheetData>
    <row r="1" ht="34" customHeight="1" spans="1:7">
      <c r="A1" s="45" t="s">
        <v>697</v>
      </c>
      <c r="B1" s="46"/>
      <c r="C1" s="46"/>
      <c r="D1" s="46"/>
      <c r="E1" s="46"/>
      <c r="F1" s="46"/>
      <c r="G1" s="46"/>
    </row>
    <row r="2" ht="17" customHeight="1" spans="1:7">
      <c r="A2" s="47" t="s">
        <v>8</v>
      </c>
      <c r="B2" s="48"/>
      <c r="C2" s="49"/>
      <c r="D2" s="47" t="s">
        <v>27</v>
      </c>
      <c r="E2" s="49"/>
      <c r="F2" s="59" t="s">
        <v>9</v>
      </c>
      <c r="G2" s="60"/>
    </row>
    <row r="3" ht="17" customHeight="1" spans="1:7">
      <c r="A3" s="50" t="s">
        <v>10</v>
      </c>
      <c r="B3" s="50" t="s">
        <v>75</v>
      </c>
      <c r="C3" s="51" t="s">
        <v>336</v>
      </c>
      <c r="D3" s="52"/>
      <c r="E3" s="50" t="s">
        <v>337</v>
      </c>
      <c r="F3" s="50" t="s">
        <v>338</v>
      </c>
      <c r="G3" s="53" t="s">
        <v>12</v>
      </c>
    </row>
    <row r="4" ht="25.85" customHeight="1" spans="1:7">
      <c r="A4" s="50" t="s">
        <v>17</v>
      </c>
      <c r="B4" s="53" t="s">
        <v>21</v>
      </c>
      <c r="C4" s="54" t="s">
        <v>698</v>
      </c>
      <c r="D4" s="55"/>
      <c r="E4" s="61"/>
      <c r="F4" s="62"/>
      <c r="G4" s="63" t="s">
        <v>0</v>
      </c>
    </row>
    <row r="5" ht="19" customHeight="1" spans="1:7">
      <c r="A5" s="50"/>
      <c r="B5" s="56"/>
      <c r="C5" s="54"/>
      <c r="D5" s="55"/>
      <c r="E5" s="61" t="s">
        <v>0</v>
      </c>
      <c r="F5" s="63" t="s">
        <v>0</v>
      </c>
      <c r="G5" s="63" t="s">
        <v>0</v>
      </c>
    </row>
    <row r="6" ht="17" customHeight="1" spans="1:7">
      <c r="A6" s="51" t="s">
        <v>340</v>
      </c>
      <c r="B6" s="57"/>
      <c r="C6" s="57"/>
      <c r="D6" s="58"/>
      <c r="E6" s="58"/>
      <c r="F6" s="64"/>
      <c r="G6" s="63" t="s">
        <v>0</v>
      </c>
    </row>
  </sheetData>
  <mergeCells count="8">
    <mergeCell ref="A1:G1"/>
    <mergeCell ref="A2:C2"/>
    <mergeCell ref="D2:E2"/>
    <mergeCell ref="F2:G2"/>
    <mergeCell ref="C3:D3"/>
    <mergeCell ref="C4:D4"/>
    <mergeCell ref="C5:D5"/>
    <mergeCell ref="A6:F6"/>
  </mergeCells>
  <pageMargins left="0.59" right="0.24" top="0.42" bottom="0.42" header="0.24" footer="0.24"/>
  <pageSetup paperSize="9" orientation="portrait"/>
  <headerFooter/>
  <rowBreaks count="1" manualBreakCount="1">
    <brk id="6"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7"/>
  <sheetViews>
    <sheetView view="pageBreakPreview" zoomScale="90" zoomScaleNormal="85" topLeftCell="A46" workbookViewId="0">
      <selection activeCell="O40" sqref="O40"/>
    </sheetView>
  </sheetViews>
  <sheetFormatPr defaultColWidth="10.2857142857143" defaultRowHeight="14.25"/>
  <cols>
    <col min="1" max="1" width="7.52380952380952" style="3" customWidth="1"/>
    <col min="2" max="2" width="13.2380952380952" style="4" customWidth="1"/>
    <col min="3" max="3" width="23.0190476190476" style="4" customWidth="1"/>
    <col min="4" max="4" width="26.8857142857143" style="5" customWidth="1"/>
    <col min="5" max="5" width="23.352380952381" style="5" customWidth="1"/>
    <col min="6" max="6" width="7.57142857142857" style="5" customWidth="1"/>
    <col min="7" max="9" width="12.1428571428571" style="6" customWidth="1"/>
    <col min="10" max="10" width="18.1428571428571" style="5" customWidth="1"/>
    <col min="11" max="11" width="10.2857142857143" style="4"/>
    <col min="12" max="12" width="10.2857142857143" style="5"/>
    <col min="13" max="14" width="10.2857142857143" style="4"/>
    <col min="15" max="15" width="14.4285714285714" style="4"/>
    <col min="16" max="18" width="11.8571428571429" style="4"/>
    <col min="19" max="19" width="10.2857142857143" style="4"/>
    <col min="20" max="20" width="14.4285714285714" style="4"/>
    <col min="21" max="16384" width="10.2857142857143" style="4"/>
  </cols>
  <sheetData>
    <row r="1" ht="67" customHeight="1" spans="1:10">
      <c r="A1" s="7" t="s">
        <v>699</v>
      </c>
      <c r="B1" s="7"/>
      <c r="C1" s="7"/>
      <c r="D1" s="7"/>
      <c r="E1" s="7"/>
      <c r="F1" s="7"/>
      <c r="G1" s="30"/>
      <c r="H1" s="30"/>
      <c r="I1" s="30"/>
      <c r="J1" s="7"/>
    </row>
    <row r="2" s="1" customFormat="1" ht="31" customHeight="1" spans="1:12">
      <c r="A2" s="8" t="s">
        <v>700</v>
      </c>
      <c r="B2" s="9"/>
      <c r="C2" s="9"/>
      <c r="D2" s="9"/>
      <c r="E2" s="9"/>
      <c r="F2" s="31"/>
      <c r="G2" s="32"/>
      <c r="H2" s="32"/>
      <c r="I2" s="32"/>
      <c r="J2" s="9"/>
      <c r="L2" s="40"/>
    </row>
    <row r="3" ht="25" customHeight="1" spans="1:10">
      <c r="A3" s="10" t="s">
        <v>10</v>
      </c>
      <c r="B3" s="10" t="s">
        <v>75</v>
      </c>
      <c r="C3" s="10" t="s">
        <v>701</v>
      </c>
      <c r="D3" s="10" t="s">
        <v>702</v>
      </c>
      <c r="E3" s="10" t="s">
        <v>703</v>
      </c>
      <c r="F3" s="10" t="s">
        <v>704</v>
      </c>
      <c r="G3" s="33" t="s">
        <v>705</v>
      </c>
      <c r="H3" s="33" t="s">
        <v>706</v>
      </c>
      <c r="I3" s="33" t="s">
        <v>12</v>
      </c>
      <c r="J3" s="10" t="s">
        <v>79</v>
      </c>
    </row>
    <row r="4" ht="86" customHeight="1" spans="1:10">
      <c r="A4" s="11">
        <v>1</v>
      </c>
      <c r="B4" s="12" t="s">
        <v>707</v>
      </c>
      <c r="C4" s="12" t="s">
        <v>708</v>
      </c>
      <c r="D4" s="13" t="s">
        <v>709</v>
      </c>
      <c r="E4" s="34" t="s">
        <v>710</v>
      </c>
      <c r="F4" s="12" t="s">
        <v>711</v>
      </c>
      <c r="G4" s="35">
        <f>25.8*9</f>
        <v>232.2</v>
      </c>
      <c r="H4" s="35"/>
      <c r="I4" s="35"/>
      <c r="J4" s="41"/>
    </row>
    <row r="5" ht="86" customHeight="1" spans="1:10">
      <c r="A5" s="11">
        <v>2</v>
      </c>
      <c r="B5" s="14" t="s">
        <v>707</v>
      </c>
      <c r="C5" s="14" t="s">
        <v>712</v>
      </c>
      <c r="D5" s="13" t="s">
        <v>709</v>
      </c>
      <c r="E5" s="13" t="s">
        <v>713</v>
      </c>
      <c r="F5" s="12" t="s">
        <v>711</v>
      </c>
      <c r="G5" s="35">
        <f>52.5+19.3*4</f>
        <v>129.7</v>
      </c>
      <c r="H5" s="35"/>
      <c r="I5" s="35"/>
      <c r="J5" s="41"/>
    </row>
    <row r="6" ht="41" customHeight="1" spans="1:10">
      <c r="A6" s="11">
        <v>3</v>
      </c>
      <c r="B6" s="14" t="s">
        <v>714</v>
      </c>
      <c r="C6" s="14"/>
      <c r="D6" s="15" t="s">
        <v>709</v>
      </c>
      <c r="E6" s="13" t="s">
        <v>715</v>
      </c>
      <c r="F6" s="12" t="s">
        <v>711</v>
      </c>
      <c r="G6" s="35">
        <f>88.2+27.2</f>
        <v>115.4</v>
      </c>
      <c r="H6" s="35"/>
      <c r="I6" s="35"/>
      <c r="J6" s="41"/>
    </row>
    <row r="7" ht="41" customHeight="1" spans="1:10">
      <c r="A7" s="11">
        <v>4</v>
      </c>
      <c r="B7" s="16"/>
      <c r="C7" s="16"/>
      <c r="D7" s="17"/>
      <c r="E7" s="34" t="s">
        <v>716</v>
      </c>
      <c r="F7" s="12" t="s">
        <v>711</v>
      </c>
      <c r="G7" s="35">
        <v>320</v>
      </c>
      <c r="H7" s="35"/>
      <c r="I7" s="35"/>
      <c r="J7" s="41"/>
    </row>
    <row r="8" ht="41" customHeight="1" spans="1:10">
      <c r="A8" s="11">
        <v>5</v>
      </c>
      <c r="B8" s="18"/>
      <c r="C8" s="18"/>
      <c r="D8" s="19"/>
      <c r="E8" s="34" t="s">
        <v>717</v>
      </c>
      <c r="F8" s="12" t="s">
        <v>711</v>
      </c>
      <c r="G8" s="35">
        <f>7*35</f>
        <v>245</v>
      </c>
      <c r="H8" s="35"/>
      <c r="I8" s="35"/>
      <c r="J8" s="41"/>
    </row>
    <row r="9" ht="100" customHeight="1" spans="1:10">
      <c r="A9" s="11">
        <v>6</v>
      </c>
      <c r="B9" s="12" t="s">
        <v>718</v>
      </c>
      <c r="C9" s="12" t="s">
        <v>719</v>
      </c>
      <c r="D9" s="13" t="s">
        <v>720</v>
      </c>
      <c r="E9" s="13" t="s">
        <v>721</v>
      </c>
      <c r="F9" s="12" t="s">
        <v>711</v>
      </c>
      <c r="G9" s="35">
        <f>19.4+14.9+21.7+8.5*28+2.6*106</f>
        <v>569.6</v>
      </c>
      <c r="H9" s="35"/>
      <c r="I9" s="35"/>
      <c r="J9" s="41"/>
    </row>
    <row r="10" ht="45" customHeight="1" spans="1:10">
      <c r="A10" s="11">
        <v>7</v>
      </c>
      <c r="B10" s="15" t="s">
        <v>722</v>
      </c>
      <c r="C10" s="14" t="s">
        <v>723</v>
      </c>
      <c r="D10" s="13" t="s">
        <v>724</v>
      </c>
      <c r="E10" s="34" t="s">
        <v>725</v>
      </c>
      <c r="F10" s="12" t="s">
        <v>726</v>
      </c>
      <c r="G10" s="35">
        <f>5.115*1.417</f>
        <v>7.247955</v>
      </c>
      <c r="H10" s="35"/>
      <c r="I10" s="35"/>
      <c r="J10" s="41"/>
    </row>
    <row r="11" ht="45" customHeight="1" spans="1:10">
      <c r="A11" s="11">
        <v>8</v>
      </c>
      <c r="B11" s="19"/>
      <c r="C11" s="18"/>
      <c r="D11" s="13" t="s">
        <v>727</v>
      </c>
      <c r="E11" s="13" t="s">
        <v>728</v>
      </c>
      <c r="F11" s="12" t="s">
        <v>711</v>
      </c>
      <c r="G11" s="35">
        <f>16.7*9</f>
        <v>150.3</v>
      </c>
      <c r="H11" s="35"/>
      <c r="I11" s="35"/>
      <c r="J11" s="41"/>
    </row>
    <row r="12" ht="37" customHeight="1" spans="1:10">
      <c r="A12" s="11">
        <v>9</v>
      </c>
      <c r="B12" s="15" t="s">
        <v>729</v>
      </c>
      <c r="C12" s="14" t="s">
        <v>730</v>
      </c>
      <c r="D12" s="13" t="s">
        <v>724</v>
      </c>
      <c r="E12" s="13" t="s">
        <v>731</v>
      </c>
      <c r="F12" s="12" t="s">
        <v>726</v>
      </c>
      <c r="G12" s="35">
        <f>1.33*0.8+1.33*0.75</f>
        <v>2.0615</v>
      </c>
      <c r="H12" s="35"/>
      <c r="I12" s="35"/>
      <c r="J12" s="41"/>
    </row>
    <row r="13" ht="37" customHeight="1" spans="1:10">
      <c r="A13" s="11">
        <v>10</v>
      </c>
      <c r="B13" s="17"/>
      <c r="C13" s="16"/>
      <c r="D13" s="13" t="s">
        <v>727</v>
      </c>
      <c r="E13" s="13" t="s">
        <v>732</v>
      </c>
      <c r="F13" s="12" t="s">
        <v>711</v>
      </c>
      <c r="G13" s="35">
        <f>10*6</f>
        <v>60</v>
      </c>
      <c r="H13" s="35"/>
      <c r="I13" s="35"/>
      <c r="J13" s="41"/>
    </row>
    <row r="14" ht="37" customHeight="1" spans="1:10">
      <c r="A14" s="11">
        <v>11</v>
      </c>
      <c r="B14" s="19"/>
      <c r="C14" s="18"/>
      <c r="D14" s="13" t="s">
        <v>733</v>
      </c>
      <c r="E14" s="13" t="s">
        <v>734</v>
      </c>
      <c r="F14" s="12" t="s">
        <v>376</v>
      </c>
      <c r="G14" s="35">
        <v>1</v>
      </c>
      <c r="H14" s="35"/>
      <c r="I14" s="35"/>
      <c r="J14" s="41"/>
    </row>
    <row r="15" ht="34" customHeight="1" spans="1:10">
      <c r="A15" s="11">
        <v>12</v>
      </c>
      <c r="B15" s="15" t="s">
        <v>729</v>
      </c>
      <c r="C15" s="14" t="s">
        <v>735</v>
      </c>
      <c r="D15" s="13" t="s">
        <v>724</v>
      </c>
      <c r="E15" s="13" t="s">
        <v>736</v>
      </c>
      <c r="F15" s="12" t="s">
        <v>726</v>
      </c>
      <c r="G15" s="35">
        <f>0.7*1.1</f>
        <v>0.77</v>
      </c>
      <c r="H15" s="35"/>
      <c r="I15" s="35"/>
      <c r="J15" s="41"/>
    </row>
    <row r="16" ht="34" customHeight="1" spans="1:10">
      <c r="A16" s="11">
        <v>13</v>
      </c>
      <c r="B16" s="17"/>
      <c r="C16" s="16"/>
      <c r="D16" s="13" t="s">
        <v>727</v>
      </c>
      <c r="E16" s="13" t="s">
        <v>732</v>
      </c>
      <c r="F16" s="12" t="s">
        <v>711</v>
      </c>
      <c r="G16" s="35">
        <v>60</v>
      </c>
      <c r="H16" s="35"/>
      <c r="I16" s="35"/>
      <c r="J16" s="41"/>
    </row>
    <row r="17" ht="34" customHeight="1" spans="1:10">
      <c r="A17" s="11">
        <v>14</v>
      </c>
      <c r="B17" s="19"/>
      <c r="C17" s="18"/>
      <c r="D17" s="13" t="s">
        <v>733</v>
      </c>
      <c r="E17" s="13" t="s">
        <v>734</v>
      </c>
      <c r="F17" s="12" t="s">
        <v>376</v>
      </c>
      <c r="G17" s="35">
        <v>1</v>
      </c>
      <c r="H17" s="35"/>
      <c r="I17" s="35"/>
      <c r="J17" s="41"/>
    </row>
    <row r="18" ht="49" customHeight="1" spans="1:10">
      <c r="A18" s="11">
        <v>15</v>
      </c>
      <c r="B18" s="17" t="s">
        <v>737</v>
      </c>
      <c r="C18" s="16" t="s">
        <v>712</v>
      </c>
      <c r="D18" s="13" t="s">
        <v>727</v>
      </c>
      <c r="E18" s="13" t="s">
        <v>738</v>
      </c>
      <c r="F18" s="12" t="s">
        <v>711</v>
      </c>
      <c r="G18" s="35">
        <f>52.5+20*4</f>
        <v>132.5</v>
      </c>
      <c r="H18" s="35"/>
      <c r="I18" s="35"/>
      <c r="J18" s="41"/>
    </row>
    <row r="19" ht="27" customHeight="1" spans="1:10">
      <c r="A19" s="11">
        <v>16</v>
      </c>
      <c r="B19" s="19"/>
      <c r="C19" s="18"/>
      <c r="D19" s="13" t="s">
        <v>733</v>
      </c>
      <c r="E19" s="13" t="s">
        <v>739</v>
      </c>
      <c r="F19" s="12" t="s">
        <v>740</v>
      </c>
      <c r="G19" s="35">
        <v>0.83</v>
      </c>
      <c r="H19" s="35"/>
      <c r="I19" s="35"/>
      <c r="J19" s="41"/>
    </row>
    <row r="20" ht="99" customHeight="1" spans="1:10">
      <c r="A20" s="11">
        <v>17</v>
      </c>
      <c r="B20" s="12" t="s">
        <v>741</v>
      </c>
      <c r="C20" s="12" t="s">
        <v>742</v>
      </c>
      <c r="D20" s="13" t="s">
        <v>743</v>
      </c>
      <c r="E20" s="34" t="s">
        <v>744</v>
      </c>
      <c r="F20" s="12" t="s">
        <v>726</v>
      </c>
      <c r="G20" s="35">
        <f>2.31*1.9</f>
        <v>4.389</v>
      </c>
      <c r="H20" s="35"/>
      <c r="I20" s="35"/>
      <c r="J20" s="41"/>
    </row>
    <row r="21" ht="25" customHeight="1" spans="1:10">
      <c r="A21" s="11" t="s">
        <v>23</v>
      </c>
      <c r="B21" s="11"/>
      <c r="C21" s="11"/>
      <c r="D21" s="11"/>
      <c r="E21" s="11"/>
      <c r="F21" s="11"/>
      <c r="G21" s="36"/>
      <c r="H21" s="36"/>
      <c r="I21" s="35"/>
      <c r="J21" s="12"/>
    </row>
    <row r="22" s="1" customFormat="1" ht="31" customHeight="1" spans="1:12">
      <c r="A22" s="8" t="s">
        <v>745</v>
      </c>
      <c r="B22" s="9"/>
      <c r="C22" s="9"/>
      <c r="D22" s="9"/>
      <c r="E22" s="9"/>
      <c r="F22" s="31"/>
      <c r="G22" s="32"/>
      <c r="H22" s="32"/>
      <c r="I22" s="32"/>
      <c r="J22" s="9"/>
      <c r="L22" s="40"/>
    </row>
    <row r="23" ht="79" customHeight="1" spans="1:10">
      <c r="A23" s="20">
        <v>1</v>
      </c>
      <c r="B23" s="21" t="s">
        <v>746</v>
      </c>
      <c r="C23" s="13" t="s">
        <v>747</v>
      </c>
      <c r="D23" s="13" t="s">
        <v>747</v>
      </c>
      <c r="E23" s="13" t="s">
        <v>748</v>
      </c>
      <c r="F23" s="12" t="s">
        <v>376</v>
      </c>
      <c r="G23" s="35">
        <v>12</v>
      </c>
      <c r="H23" s="35"/>
      <c r="I23" s="35"/>
      <c r="J23" s="41"/>
    </row>
    <row r="24" ht="79" customHeight="1" spans="1:10">
      <c r="A24" s="20">
        <v>2</v>
      </c>
      <c r="B24" s="21"/>
      <c r="C24" s="13" t="s">
        <v>749</v>
      </c>
      <c r="D24" s="13" t="s">
        <v>749</v>
      </c>
      <c r="E24" s="37" t="s">
        <v>750</v>
      </c>
      <c r="F24" s="12" t="s">
        <v>376</v>
      </c>
      <c r="G24" s="35">
        <v>4</v>
      </c>
      <c r="H24" s="35"/>
      <c r="I24" s="35"/>
      <c r="J24" s="41"/>
    </row>
    <row r="25" ht="79" customHeight="1" spans="1:10">
      <c r="A25" s="20">
        <v>3</v>
      </c>
      <c r="B25" s="21"/>
      <c r="C25" s="13" t="s">
        <v>751</v>
      </c>
      <c r="D25" s="13" t="s">
        <v>751</v>
      </c>
      <c r="E25" s="13" t="s">
        <v>752</v>
      </c>
      <c r="F25" s="12" t="s">
        <v>376</v>
      </c>
      <c r="G25" s="35">
        <v>2</v>
      </c>
      <c r="H25" s="35"/>
      <c r="I25" s="35"/>
      <c r="J25" s="41"/>
    </row>
    <row r="26" ht="79" customHeight="1" spans="1:10">
      <c r="A26" s="20">
        <v>4</v>
      </c>
      <c r="B26" s="21"/>
      <c r="C26" s="13" t="s">
        <v>753</v>
      </c>
      <c r="D26" s="13" t="s">
        <v>753</v>
      </c>
      <c r="E26" s="13" t="s">
        <v>754</v>
      </c>
      <c r="F26" s="12" t="s">
        <v>376</v>
      </c>
      <c r="G26" s="35">
        <v>1</v>
      </c>
      <c r="H26" s="35"/>
      <c r="I26" s="35"/>
      <c r="J26" s="41"/>
    </row>
    <row r="27" ht="117" customHeight="1" spans="1:10">
      <c r="A27" s="20">
        <v>5</v>
      </c>
      <c r="B27" s="21"/>
      <c r="C27" s="13" t="s">
        <v>755</v>
      </c>
      <c r="D27" s="13" t="s">
        <v>755</v>
      </c>
      <c r="E27" s="13" t="s">
        <v>756</v>
      </c>
      <c r="F27" s="12" t="s">
        <v>376</v>
      </c>
      <c r="G27" s="35">
        <v>2</v>
      </c>
      <c r="H27" s="35"/>
      <c r="I27" s="35"/>
      <c r="J27" s="41"/>
    </row>
    <row r="28" ht="120" customHeight="1" spans="1:10">
      <c r="A28" s="20">
        <v>6</v>
      </c>
      <c r="B28" s="21"/>
      <c r="C28" s="13" t="s">
        <v>757</v>
      </c>
      <c r="D28" s="13" t="s">
        <v>757</v>
      </c>
      <c r="E28" s="13" t="s">
        <v>758</v>
      </c>
      <c r="F28" s="12" t="s">
        <v>376</v>
      </c>
      <c r="G28" s="35">
        <v>1</v>
      </c>
      <c r="H28" s="35"/>
      <c r="I28" s="35"/>
      <c r="J28" s="41"/>
    </row>
    <row r="29" ht="89" customHeight="1" spans="1:10">
      <c r="A29" s="20">
        <v>7</v>
      </c>
      <c r="B29" s="21"/>
      <c r="C29" s="13" t="s">
        <v>759</v>
      </c>
      <c r="D29" s="13" t="s">
        <v>759</v>
      </c>
      <c r="E29" s="13" t="s">
        <v>760</v>
      </c>
      <c r="F29" s="12" t="s">
        <v>376</v>
      </c>
      <c r="G29" s="35">
        <v>3</v>
      </c>
      <c r="H29" s="35"/>
      <c r="I29" s="35"/>
      <c r="J29" s="41"/>
    </row>
    <row r="30" ht="79" customHeight="1" spans="1:10">
      <c r="A30" s="20">
        <v>8</v>
      </c>
      <c r="B30" s="22" t="s">
        <v>761</v>
      </c>
      <c r="C30" s="13" t="s">
        <v>762</v>
      </c>
      <c r="D30" s="13" t="s">
        <v>762</v>
      </c>
      <c r="E30" s="13" t="s">
        <v>763</v>
      </c>
      <c r="F30" s="12" t="s">
        <v>376</v>
      </c>
      <c r="G30" s="35">
        <v>1</v>
      </c>
      <c r="H30" s="35"/>
      <c r="I30" s="35"/>
      <c r="J30" s="41"/>
    </row>
    <row r="31" ht="100" customHeight="1" spans="1:10">
      <c r="A31" s="20">
        <v>9</v>
      </c>
      <c r="B31" s="22"/>
      <c r="C31" s="13" t="s">
        <v>764</v>
      </c>
      <c r="D31" s="13" t="s">
        <v>764</v>
      </c>
      <c r="E31" s="13" t="s">
        <v>765</v>
      </c>
      <c r="F31" s="12" t="s">
        <v>376</v>
      </c>
      <c r="G31" s="35">
        <v>1</v>
      </c>
      <c r="H31" s="35"/>
      <c r="I31" s="35"/>
      <c r="J31" s="41"/>
    </row>
    <row r="32" ht="100" customHeight="1" spans="1:10">
      <c r="A32" s="20">
        <v>10</v>
      </c>
      <c r="B32" s="23" t="s">
        <v>766</v>
      </c>
      <c r="C32" s="24" t="s">
        <v>767</v>
      </c>
      <c r="D32" s="24" t="s">
        <v>767</v>
      </c>
      <c r="E32" s="24" t="s">
        <v>768</v>
      </c>
      <c r="F32" s="38" t="s">
        <v>376</v>
      </c>
      <c r="G32" s="38">
        <v>1</v>
      </c>
      <c r="H32" s="35"/>
      <c r="I32" s="35"/>
      <c r="J32" s="41"/>
    </row>
    <row r="33" ht="79" customHeight="1" spans="1:10">
      <c r="A33" s="20">
        <v>11</v>
      </c>
      <c r="B33" s="25"/>
      <c r="C33" s="13" t="s">
        <v>769</v>
      </c>
      <c r="D33" s="13" t="s">
        <v>769</v>
      </c>
      <c r="E33" s="13" t="s">
        <v>770</v>
      </c>
      <c r="F33" s="12" t="s">
        <v>376</v>
      </c>
      <c r="G33" s="35">
        <v>12</v>
      </c>
      <c r="H33" s="35"/>
      <c r="I33" s="35"/>
      <c r="J33" s="41"/>
    </row>
    <row r="34" ht="79" customHeight="1" spans="1:10">
      <c r="A34" s="20">
        <v>12</v>
      </c>
      <c r="B34" s="25"/>
      <c r="C34" s="13" t="s">
        <v>771</v>
      </c>
      <c r="D34" s="13" t="s">
        <v>771</v>
      </c>
      <c r="E34" s="13" t="s">
        <v>772</v>
      </c>
      <c r="F34" s="12" t="s">
        <v>376</v>
      </c>
      <c r="G34" s="35">
        <v>6</v>
      </c>
      <c r="H34" s="35"/>
      <c r="I34" s="35"/>
      <c r="J34" s="41"/>
    </row>
    <row r="35" ht="79" customHeight="1" spans="1:10">
      <c r="A35" s="20">
        <v>13</v>
      </c>
      <c r="B35" s="25"/>
      <c r="C35" s="13" t="s">
        <v>773</v>
      </c>
      <c r="D35" s="13" t="s">
        <v>773</v>
      </c>
      <c r="E35" s="13" t="s">
        <v>774</v>
      </c>
      <c r="F35" s="12" t="s">
        <v>393</v>
      </c>
      <c r="G35" s="35">
        <v>1</v>
      </c>
      <c r="H35" s="35"/>
      <c r="I35" s="35"/>
      <c r="J35" s="41"/>
    </row>
    <row r="36" ht="79" customHeight="1" spans="1:10">
      <c r="A36" s="20">
        <v>14</v>
      </c>
      <c r="B36" s="26"/>
      <c r="C36" s="13" t="s">
        <v>775</v>
      </c>
      <c r="D36" s="13" t="s">
        <v>775</v>
      </c>
      <c r="E36" s="13" t="s">
        <v>776</v>
      </c>
      <c r="F36" s="12" t="s">
        <v>393</v>
      </c>
      <c r="G36" s="35">
        <v>1</v>
      </c>
      <c r="H36" s="35"/>
      <c r="I36" s="35"/>
      <c r="J36" s="41"/>
    </row>
    <row r="37" ht="79" customHeight="1" spans="1:10">
      <c r="A37" s="20">
        <v>15</v>
      </c>
      <c r="B37" s="22" t="s">
        <v>777</v>
      </c>
      <c r="C37" s="13" t="s">
        <v>778</v>
      </c>
      <c r="D37" s="13" t="s">
        <v>778</v>
      </c>
      <c r="E37" s="13" t="s">
        <v>779</v>
      </c>
      <c r="F37" s="12" t="s">
        <v>780</v>
      </c>
      <c r="G37" s="35">
        <v>1</v>
      </c>
      <c r="H37" s="35"/>
      <c r="I37" s="35"/>
      <c r="J37" s="41"/>
    </row>
    <row r="38" ht="79" customHeight="1" spans="1:10">
      <c r="A38" s="20">
        <v>16</v>
      </c>
      <c r="B38" s="22"/>
      <c r="C38" s="13" t="s">
        <v>781</v>
      </c>
      <c r="D38" s="13" t="s">
        <v>781</v>
      </c>
      <c r="E38" s="13" t="s">
        <v>782</v>
      </c>
      <c r="F38" s="12" t="s">
        <v>780</v>
      </c>
      <c r="G38" s="35">
        <v>1</v>
      </c>
      <c r="H38" s="35"/>
      <c r="I38" s="35"/>
      <c r="J38" s="41"/>
    </row>
    <row r="39" ht="79" customHeight="1" spans="1:10">
      <c r="A39" s="20">
        <v>17</v>
      </c>
      <c r="B39" s="22"/>
      <c r="C39" s="13" t="s">
        <v>783</v>
      </c>
      <c r="D39" s="13" t="s">
        <v>783</v>
      </c>
      <c r="E39" s="13" t="s">
        <v>784</v>
      </c>
      <c r="F39" s="12" t="s">
        <v>376</v>
      </c>
      <c r="G39" s="35">
        <v>1</v>
      </c>
      <c r="H39" s="35"/>
      <c r="I39" s="35"/>
      <c r="J39" s="41"/>
    </row>
    <row r="40" ht="79" customHeight="1" spans="1:10">
      <c r="A40" s="20">
        <v>18</v>
      </c>
      <c r="B40" s="22"/>
      <c r="C40" s="13" t="s">
        <v>785</v>
      </c>
      <c r="D40" s="13" t="s">
        <v>785</v>
      </c>
      <c r="E40" s="13" t="s">
        <v>786</v>
      </c>
      <c r="F40" s="12" t="s">
        <v>490</v>
      </c>
      <c r="G40" s="35">
        <v>1</v>
      </c>
      <c r="H40" s="35"/>
      <c r="I40" s="35"/>
      <c r="J40" s="41"/>
    </row>
    <row r="41" ht="79" customHeight="1" spans="1:10">
      <c r="A41" s="20">
        <v>19</v>
      </c>
      <c r="B41" s="22"/>
      <c r="C41" s="13" t="s">
        <v>787</v>
      </c>
      <c r="D41" s="13" t="s">
        <v>787</v>
      </c>
      <c r="E41" s="13" t="s">
        <v>788</v>
      </c>
      <c r="F41" s="12" t="s">
        <v>376</v>
      </c>
      <c r="G41" s="35">
        <v>1</v>
      </c>
      <c r="H41" s="35"/>
      <c r="I41" s="35"/>
      <c r="J41" s="41"/>
    </row>
    <row r="42" ht="79" customHeight="1" spans="1:10">
      <c r="A42" s="20">
        <v>20</v>
      </c>
      <c r="B42" s="22"/>
      <c r="C42" s="13" t="s">
        <v>789</v>
      </c>
      <c r="D42" s="13" t="s">
        <v>789</v>
      </c>
      <c r="E42" s="13" t="s">
        <v>790</v>
      </c>
      <c r="F42" s="12" t="s">
        <v>376</v>
      </c>
      <c r="G42" s="35">
        <v>1</v>
      </c>
      <c r="H42" s="35"/>
      <c r="I42" s="35"/>
      <c r="J42" s="41"/>
    </row>
    <row r="43" ht="79" customHeight="1" spans="1:10">
      <c r="A43" s="20">
        <v>21</v>
      </c>
      <c r="B43" s="22" t="s">
        <v>791</v>
      </c>
      <c r="C43" s="13" t="s">
        <v>792</v>
      </c>
      <c r="D43" s="13" t="s">
        <v>792</v>
      </c>
      <c r="E43" s="13" t="s">
        <v>793</v>
      </c>
      <c r="F43" s="12" t="s">
        <v>376</v>
      </c>
      <c r="G43" s="35">
        <v>1</v>
      </c>
      <c r="H43" s="35"/>
      <c r="I43" s="35"/>
      <c r="J43" s="41"/>
    </row>
    <row r="44" ht="79" customHeight="1" spans="1:10">
      <c r="A44" s="20">
        <v>22</v>
      </c>
      <c r="B44" s="23" t="s">
        <v>794</v>
      </c>
      <c r="C44" s="13" t="s">
        <v>795</v>
      </c>
      <c r="D44" s="13" t="s">
        <v>795</v>
      </c>
      <c r="E44" s="13" t="s">
        <v>796</v>
      </c>
      <c r="F44" s="12" t="s">
        <v>376</v>
      </c>
      <c r="G44" s="35">
        <v>2</v>
      </c>
      <c r="H44" s="35"/>
      <c r="I44" s="35"/>
      <c r="J44" s="41"/>
    </row>
    <row r="45" ht="79" customHeight="1" spans="1:17">
      <c r="A45" s="20">
        <v>23</v>
      </c>
      <c r="B45" s="26"/>
      <c r="C45" s="13" t="s">
        <v>795</v>
      </c>
      <c r="D45" s="13" t="s">
        <v>795</v>
      </c>
      <c r="E45" s="13" t="s">
        <v>797</v>
      </c>
      <c r="F45" s="12" t="s">
        <v>376</v>
      </c>
      <c r="G45" s="35">
        <v>2</v>
      </c>
      <c r="H45" s="35"/>
      <c r="I45" s="35"/>
      <c r="J45" s="41"/>
      <c r="O45" s="44"/>
      <c r="Q45" s="5"/>
    </row>
    <row r="46" ht="101" customHeight="1" spans="1:10">
      <c r="A46" s="20">
        <v>24</v>
      </c>
      <c r="B46" s="27" t="s">
        <v>345</v>
      </c>
      <c r="C46" s="28" t="s">
        <v>534</v>
      </c>
      <c r="D46" s="13" t="s">
        <v>534</v>
      </c>
      <c r="E46" s="13" t="s">
        <v>798</v>
      </c>
      <c r="F46" s="12" t="s">
        <v>355</v>
      </c>
      <c r="G46" s="35">
        <v>1</v>
      </c>
      <c r="H46" s="35"/>
      <c r="I46" s="35"/>
      <c r="J46" s="41"/>
    </row>
    <row r="47" ht="101" customHeight="1" spans="1:10">
      <c r="A47" s="20">
        <v>25</v>
      </c>
      <c r="B47" s="27"/>
      <c r="C47" s="28" t="s">
        <v>534</v>
      </c>
      <c r="D47" s="13" t="s">
        <v>534</v>
      </c>
      <c r="E47" s="13" t="s">
        <v>799</v>
      </c>
      <c r="F47" s="12" t="s">
        <v>355</v>
      </c>
      <c r="G47" s="35">
        <v>5</v>
      </c>
      <c r="H47" s="35"/>
      <c r="I47" s="35"/>
      <c r="J47" s="41"/>
    </row>
    <row r="48" ht="101" customHeight="1" spans="1:10">
      <c r="A48" s="20">
        <v>26</v>
      </c>
      <c r="B48" s="27"/>
      <c r="C48" s="28" t="s">
        <v>534</v>
      </c>
      <c r="D48" s="13" t="s">
        <v>534</v>
      </c>
      <c r="E48" s="13" t="s">
        <v>800</v>
      </c>
      <c r="F48" s="12" t="s">
        <v>355</v>
      </c>
      <c r="G48" s="35">
        <v>2</v>
      </c>
      <c r="H48" s="35"/>
      <c r="I48" s="35"/>
      <c r="J48" s="41"/>
    </row>
    <row r="49" ht="101" customHeight="1" spans="1:10">
      <c r="A49" s="20">
        <v>27</v>
      </c>
      <c r="B49" s="27"/>
      <c r="C49" s="28" t="s">
        <v>801</v>
      </c>
      <c r="D49" s="13" t="s">
        <v>801</v>
      </c>
      <c r="E49" s="13" t="s">
        <v>802</v>
      </c>
      <c r="F49" s="12" t="s">
        <v>355</v>
      </c>
      <c r="G49" s="35">
        <v>1</v>
      </c>
      <c r="H49" s="35"/>
      <c r="I49" s="35"/>
      <c r="J49" s="41"/>
    </row>
    <row r="50" ht="101" customHeight="1" spans="1:10">
      <c r="A50" s="20">
        <v>28</v>
      </c>
      <c r="B50" s="27"/>
      <c r="C50" s="28" t="s">
        <v>803</v>
      </c>
      <c r="D50" s="13" t="s">
        <v>803</v>
      </c>
      <c r="E50" s="13" t="s">
        <v>804</v>
      </c>
      <c r="F50" s="12" t="s">
        <v>355</v>
      </c>
      <c r="G50" s="35">
        <v>1</v>
      </c>
      <c r="H50" s="35"/>
      <c r="I50" s="35"/>
      <c r="J50" s="41"/>
    </row>
    <row r="51" ht="33" customHeight="1" spans="1:10">
      <c r="A51" s="11" t="s">
        <v>23</v>
      </c>
      <c r="B51" s="11"/>
      <c r="C51" s="11"/>
      <c r="D51" s="11"/>
      <c r="E51" s="11"/>
      <c r="F51" s="11"/>
      <c r="G51" s="36"/>
      <c r="H51" s="36"/>
      <c r="I51" s="35"/>
      <c r="J51" s="12"/>
    </row>
    <row r="52" s="2" customFormat="1" ht="33" customHeight="1" spans="1:12">
      <c r="A52" s="29" t="s">
        <v>805</v>
      </c>
      <c r="B52" s="29"/>
      <c r="C52" s="29"/>
      <c r="D52" s="29"/>
      <c r="E52" s="29"/>
      <c r="F52" s="29"/>
      <c r="G52" s="39"/>
      <c r="H52" s="39"/>
      <c r="I52" s="42"/>
      <c r="J52" s="12"/>
      <c r="L52" s="43"/>
    </row>
    <row r="53" ht="84.95" customHeight="1"/>
    <row r="54" ht="84.95" customHeight="1"/>
    <row r="55" ht="84.95" customHeight="1"/>
    <row r="56" ht="84.95" customHeight="1"/>
    <row r="57" ht="84.95" customHeight="1"/>
    <row r="58" ht="84.95" customHeight="1"/>
    <row r="59" ht="84.95" customHeight="1"/>
    <row r="60" ht="84.95" customHeight="1"/>
    <row r="61" ht="84.95" customHeight="1"/>
    <row r="62" ht="84.95" customHeight="1"/>
    <row r="63" ht="84.95" customHeight="1"/>
    <row r="64" ht="84.95" customHeight="1"/>
    <row r="65" ht="84.95" customHeight="1"/>
    <row r="66" ht="84.95" customHeight="1"/>
    <row r="67" ht="84.95" customHeight="1"/>
  </sheetData>
  <mergeCells count="23">
    <mergeCell ref="A1:J1"/>
    <mergeCell ref="A2:J2"/>
    <mergeCell ref="A21:H21"/>
    <mergeCell ref="A22:J22"/>
    <mergeCell ref="A51:H51"/>
    <mergeCell ref="A52:H52"/>
    <mergeCell ref="B6:B8"/>
    <mergeCell ref="B10:B11"/>
    <mergeCell ref="B12:B14"/>
    <mergeCell ref="B15:B17"/>
    <mergeCell ref="B18:B19"/>
    <mergeCell ref="B23:B29"/>
    <mergeCell ref="B30:B31"/>
    <mergeCell ref="B32:B36"/>
    <mergeCell ref="B37:B42"/>
    <mergeCell ref="B44:B45"/>
    <mergeCell ref="B46:B50"/>
    <mergeCell ref="C6:C8"/>
    <mergeCell ref="C10:C11"/>
    <mergeCell ref="C12:C14"/>
    <mergeCell ref="C15:C17"/>
    <mergeCell ref="C18:C19"/>
    <mergeCell ref="D6:D8"/>
  </mergeCells>
  <pageMargins left="0.7" right="0.7" top="0.75" bottom="0.75" header="0.3" footer="0.3"/>
  <pageSetup paperSize="9" scale="62"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B11" sqref="B11"/>
    </sheetView>
  </sheetViews>
  <sheetFormatPr defaultColWidth="9.14285714285714" defaultRowHeight="12" outlineLevelCol="5"/>
  <cols>
    <col min="1" max="1" width="19.1428571428571" customWidth="1"/>
    <col min="2" max="2" width="21.1428571428571" customWidth="1"/>
    <col min="3" max="3" width="22.1428571428571" customWidth="1"/>
    <col min="4" max="4" width="21.1428571428571" customWidth="1"/>
    <col min="5" max="5" width="14.2857142857143" customWidth="1"/>
    <col min="6" max="6" width="15.7142857142857" customWidth="1"/>
  </cols>
  <sheetData>
    <row r="1" ht="20.25" spans="1:6">
      <c r="A1" s="65" t="s">
        <v>7</v>
      </c>
      <c r="B1" s="46"/>
      <c r="C1" s="46"/>
      <c r="D1" s="46"/>
      <c r="E1" s="46"/>
      <c r="F1" s="46"/>
    </row>
    <row r="2" spans="1:6">
      <c r="A2" s="47" t="s">
        <v>8</v>
      </c>
      <c r="B2" s="75"/>
      <c r="C2" s="75"/>
      <c r="D2" s="75"/>
      <c r="E2" s="60" t="s">
        <v>9</v>
      </c>
      <c r="F2" s="75"/>
    </row>
    <row r="3" spans="1:6">
      <c r="A3" s="67" t="s">
        <v>10</v>
      </c>
      <c r="B3" s="67" t="s">
        <v>11</v>
      </c>
      <c r="C3" s="67" t="s">
        <v>12</v>
      </c>
      <c r="D3" s="54" t="s">
        <v>13</v>
      </c>
      <c r="E3" s="57"/>
      <c r="F3" s="52"/>
    </row>
    <row r="4" ht="33.75" spans="1:6">
      <c r="A4" s="89"/>
      <c r="B4" s="89"/>
      <c r="C4" s="89"/>
      <c r="D4" s="53" t="s">
        <v>14</v>
      </c>
      <c r="E4" s="53" t="s">
        <v>15</v>
      </c>
      <c r="F4" s="53" t="s">
        <v>16</v>
      </c>
    </row>
    <row r="5" ht="22.5" spans="1:6">
      <c r="A5" s="68" t="s">
        <v>17</v>
      </c>
      <c r="B5" s="70" t="s">
        <v>18</v>
      </c>
      <c r="C5" s="78"/>
      <c r="D5" s="78"/>
      <c r="E5" s="78"/>
      <c r="F5" s="78"/>
    </row>
    <row r="6" ht="22.5" spans="1:6">
      <c r="A6" s="68">
        <v>1.1</v>
      </c>
      <c r="B6" s="70" t="s">
        <v>19</v>
      </c>
      <c r="C6" s="78"/>
      <c r="D6" s="78"/>
      <c r="E6" s="78"/>
      <c r="F6" s="78"/>
    </row>
    <row r="7" ht="22.5" spans="1:6">
      <c r="A7" s="68">
        <v>1.2</v>
      </c>
      <c r="B7" s="70" t="s">
        <v>20</v>
      </c>
      <c r="C7" s="78"/>
      <c r="D7" s="78"/>
      <c r="E7" s="78"/>
      <c r="F7" s="78"/>
    </row>
    <row r="8" spans="1:6">
      <c r="A8" s="68">
        <v>2</v>
      </c>
      <c r="B8" s="70" t="s">
        <v>21</v>
      </c>
      <c r="C8" s="63"/>
      <c r="D8" s="78" t="s">
        <v>0</v>
      </c>
      <c r="E8" s="78" t="s">
        <v>0</v>
      </c>
      <c r="F8" s="78" t="s">
        <v>0</v>
      </c>
    </row>
    <row r="9" spans="1:6">
      <c r="A9" s="68">
        <v>3</v>
      </c>
      <c r="B9" s="70" t="s">
        <v>22</v>
      </c>
      <c r="C9" s="63"/>
      <c r="D9" s="78" t="s">
        <v>0</v>
      </c>
      <c r="E9" s="78" t="s">
        <v>0</v>
      </c>
      <c r="F9" s="78" t="s">
        <v>0</v>
      </c>
    </row>
    <row r="10" spans="1:6">
      <c r="A10" s="68"/>
      <c r="B10" s="70"/>
      <c r="C10" s="78"/>
      <c r="D10" s="78"/>
      <c r="E10" s="78"/>
      <c r="F10" s="78"/>
    </row>
    <row r="11" spans="1:6">
      <c r="A11" s="68" t="s">
        <v>0</v>
      </c>
      <c r="B11" s="70" t="s">
        <v>0</v>
      </c>
      <c r="C11" s="78" t="s">
        <v>0</v>
      </c>
      <c r="D11" s="78" t="s">
        <v>0</v>
      </c>
      <c r="E11" s="78" t="s">
        <v>0</v>
      </c>
      <c r="F11" s="78" t="s">
        <v>0</v>
      </c>
    </row>
    <row r="12" spans="1:6">
      <c r="A12" s="68" t="s">
        <v>0</v>
      </c>
      <c r="B12" s="70" t="s">
        <v>0</v>
      </c>
      <c r="C12" s="78" t="s">
        <v>0</v>
      </c>
      <c r="D12" s="78" t="s">
        <v>0</v>
      </c>
      <c r="E12" s="78" t="s">
        <v>0</v>
      </c>
      <c r="F12" s="78" t="s">
        <v>0</v>
      </c>
    </row>
    <row r="13" spans="1:6">
      <c r="A13" s="68" t="s">
        <v>0</v>
      </c>
      <c r="B13" s="70" t="s">
        <v>0</v>
      </c>
      <c r="C13" s="78" t="s">
        <v>0</v>
      </c>
      <c r="D13" s="78" t="s">
        <v>0</v>
      </c>
      <c r="E13" s="78" t="s">
        <v>0</v>
      </c>
      <c r="F13" s="78" t="s">
        <v>0</v>
      </c>
    </row>
    <row r="14" spans="1:6">
      <c r="A14" s="68" t="s">
        <v>0</v>
      </c>
      <c r="B14" s="70" t="s">
        <v>0</v>
      </c>
      <c r="C14" s="78" t="s">
        <v>0</v>
      </c>
      <c r="D14" s="78" t="s">
        <v>0</v>
      </c>
      <c r="E14" s="78" t="s">
        <v>0</v>
      </c>
      <c r="F14" s="78" t="s">
        <v>0</v>
      </c>
    </row>
    <row r="15" spans="1:6">
      <c r="A15" s="68" t="s">
        <v>0</v>
      </c>
      <c r="B15" s="70" t="s">
        <v>0</v>
      </c>
      <c r="C15" s="78" t="s">
        <v>0</v>
      </c>
      <c r="D15" s="78" t="s">
        <v>0</v>
      </c>
      <c r="E15" s="78" t="s">
        <v>0</v>
      </c>
      <c r="F15" s="78" t="s">
        <v>0</v>
      </c>
    </row>
    <row r="16" spans="1:6">
      <c r="A16" s="68" t="s">
        <v>0</v>
      </c>
      <c r="B16" s="70" t="s">
        <v>0</v>
      </c>
      <c r="C16" s="78" t="s">
        <v>0</v>
      </c>
      <c r="D16" s="78" t="s">
        <v>0</v>
      </c>
      <c r="E16" s="78" t="s">
        <v>0</v>
      </c>
      <c r="F16" s="78" t="s">
        <v>0</v>
      </c>
    </row>
    <row r="17" spans="1:6">
      <c r="A17" s="68" t="s">
        <v>0</v>
      </c>
      <c r="B17" s="70" t="s">
        <v>0</v>
      </c>
      <c r="C17" s="78" t="s">
        <v>0</v>
      </c>
      <c r="D17" s="78" t="s">
        <v>0</v>
      </c>
      <c r="E17" s="78" t="s">
        <v>0</v>
      </c>
      <c r="F17" s="78" t="s">
        <v>0</v>
      </c>
    </row>
    <row r="18" spans="1:6">
      <c r="A18" s="68" t="s">
        <v>0</v>
      </c>
      <c r="B18" s="70" t="s">
        <v>0</v>
      </c>
      <c r="C18" s="78" t="s">
        <v>0</v>
      </c>
      <c r="D18" s="78" t="s">
        <v>0</v>
      </c>
      <c r="E18" s="78" t="s">
        <v>0</v>
      </c>
      <c r="F18" s="78" t="s">
        <v>0</v>
      </c>
    </row>
    <row r="19" spans="1:6">
      <c r="A19" s="68" t="s">
        <v>0</v>
      </c>
      <c r="B19" s="70" t="s">
        <v>0</v>
      </c>
      <c r="C19" s="78" t="s">
        <v>0</v>
      </c>
      <c r="D19" s="78" t="s">
        <v>0</v>
      </c>
      <c r="E19" s="78" t="s">
        <v>0</v>
      </c>
      <c r="F19" s="78" t="s">
        <v>0</v>
      </c>
    </row>
    <row r="20" spans="1:6">
      <c r="A20" s="68" t="s">
        <v>0</v>
      </c>
      <c r="B20" s="70" t="s">
        <v>0</v>
      </c>
      <c r="C20" s="78" t="s">
        <v>0</v>
      </c>
      <c r="D20" s="78" t="s">
        <v>0</v>
      </c>
      <c r="E20" s="78" t="s">
        <v>0</v>
      </c>
      <c r="F20" s="78" t="s">
        <v>0</v>
      </c>
    </row>
    <row r="21" spans="1:6">
      <c r="A21" s="68" t="s">
        <v>0</v>
      </c>
      <c r="B21" s="70" t="s">
        <v>0</v>
      </c>
      <c r="C21" s="78" t="s">
        <v>0</v>
      </c>
      <c r="D21" s="78" t="s">
        <v>0</v>
      </c>
      <c r="E21" s="78" t="s">
        <v>0</v>
      </c>
      <c r="F21" s="78" t="s">
        <v>0</v>
      </c>
    </row>
    <row r="22" spans="1:6">
      <c r="A22" s="68" t="s">
        <v>0</v>
      </c>
      <c r="B22" s="70" t="s">
        <v>0</v>
      </c>
      <c r="C22" s="78" t="s">
        <v>0</v>
      </c>
      <c r="D22" s="78" t="s">
        <v>0</v>
      </c>
      <c r="E22" s="78" t="s">
        <v>0</v>
      </c>
      <c r="F22" s="78" t="s">
        <v>0</v>
      </c>
    </row>
    <row r="23" spans="1:6">
      <c r="A23" s="68" t="s">
        <v>0</v>
      </c>
      <c r="B23" s="70" t="s">
        <v>0</v>
      </c>
      <c r="C23" s="78" t="s">
        <v>0</v>
      </c>
      <c r="D23" s="78" t="s">
        <v>0</v>
      </c>
      <c r="E23" s="78" t="s">
        <v>0</v>
      </c>
      <c r="F23" s="78" t="s">
        <v>0</v>
      </c>
    </row>
    <row r="24" spans="1:6">
      <c r="A24" s="68" t="s">
        <v>0</v>
      </c>
      <c r="B24" s="70" t="s">
        <v>0</v>
      </c>
      <c r="C24" s="78" t="s">
        <v>0</v>
      </c>
      <c r="D24" s="78" t="s">
        <v>0</v>
      </c>
      <c r="E24" s="78" t="s">
        <v>0</v>
      </c>
      <c r="F24" s="78" t="s">
        <v>0</v>
      </c>
    </row>
    <row r="25" spans="1:6">
      <c r="A25" s="68" t="s">
        <v>0</v>
      </c>
      <c r="B25" s="70" t="s">
        <v>0</v>
      </c>
      <c r="C25" s="78" t="s">
        <v>0</v>
      </c>
      <c r="D25" s="78" t="s">
        <v>0</v>
      </c>
      <c r="E25" s="78" t="s">
        <v>0</v>
      </c>
      <c r="F25" s="78" t="s">
        <v>0</v>
      </c>
    </row>
    <row r="26" spans="1:6">
      <c r="A26" s="68" t="s">
        <v>0</v>
      </c>
      <c r="B26" s="70" t="s">
        <v>0</v>
      </c>
      <c r="C26" s="78" t="s">
        <v>0</v>
      </c>
      <c r="D26" s="78" t="s">
        <v>0</v>
      </c>
      <c r="E26" s="78" t="s">
        <v>0</v>
      </c>
      <c r="F26" s="78" t="s">
        <v>0</v>
      </c>
    </row>
    <row r="27" spans="1:6">
      <c r="A27" s="68" t="s">
        <v>0</v>
      </c>
      <c r="B27" s="70" t="s">
        <v>0</v>
      </c>
      <c r="C27" s="78" t="s">
        <v>0</v>
      </c>
      <c r="D27" s="78" t="s">
        <v>0</v>
      </c>
      <c r="E27" s="78" t="s">
        <v>0</v>
      </c>
      <c r="F27" s="78" t="s">
        <v>0</v>
      </c>
    </row>
    <row r="28" spans="1:6">
      <c r="A28" s="68" t="s">
        <v>0</v>
      </c>
      <c r="B28" s="70" t="s">
        <v>0</v>
      </c>
      <c r="C28" s="78" t="s">
        <v>0</v>
      </c>
      <c r="D28" s="78" t="s">
        <v>0</v>
      </c>
      <c r="E28" s="78" t="s">
        <v>0</v>
      </c>
      <c r="F28" s="78" t="s">
        <v>0</v>
      </c>
    </row>
    <row r="29" spans="1:6">
      <c r="A29" s="68" t="s">
        <v>0</v>
      </c>
      <c r="B29" s="70" t="s">
        <v>0</v>
      </c>
      <c r="C29" s="78" t="s">
        <v>0</v>
      </c>
      <c r="D29" s="78" t="s">
        <v>0</v>
      </c>
      <c r="E29" s="78" t="s">
        <v>0</v>
      </c>
      <c r="F29" s="78" t="s">
        <v>0</v>
      </c>
    </row>
    <row r="30" spans="1:6">
      <c r="A30" s="68" t="s">
        <v>0</v>
      </c>
      <c r="B30" s="70" t="s">
        <v>0</v>
      </c>
      <c r="C30" s="78" t="s">
        <v>0</v>
      </c>
      <c r="D30" s="78" t="s">
        <v>0</v>
      </c>
      <c r="E30" s="78" t="s">
        <v>0</v>
      </c>
      <c r="F30" s="78" t="s">
        <v>0</v>
      </c>
    </row>
    <row r="31" spans="1:6">
      <c r="A31" s="68" t="s">
        <v>0</v>
      </c>
      <c r="B31" s="70" t="s">
        <v>0</v>
      </c>
      <c r="C31" s="78" t="s">
        <v>0</v>
      </c>
      <c r="D31" s="78" t="s">
        <v>0</v>
      </c>
      <c r="E31" s="78" t="s">
        <v>0</v>
      </c>
      <c r="F31" s="78" t="s">
        <v>0</v>
      </c>
    </row>
    <row r="32" spans="1:6">
      <c r="A32" s="68" t="s">
        <v>0</v>
      </c>
      <c r="B32" s="70" t="s">
        <v>0</v>
      </c>
      <c r="C32" s="78" t="s">
        <v>0</v>
      </c>
      <c r="D32" s="78" t="s">
        <v>0</v>
      </c>
      <c r="E32" s="78" t="s">
        <v>0</v>
      </c>
      <c r="F32" s="78" t="s">
        <v>0</v>
      </c>
    </row>
    <row r="33" spans="1:6">
      <c r="A33" s="68" t="s">
        <v>0</v>
      </c>
      <c r="B33" s="70" t="s">
        <v>0</v>
      </c>
      <c r="C33" s="78" t="s">
        <v>0</v>
      </c>
      <c r="D33" s="78" t="s">
        <v>0</v>
      </c>
      <c r="E33" s="78" t="s">
        <v>0</v>
      </c>
      <c r="F33" s="78" t="s">
        <v>0</v>
      </c>
    </row>
    <row r="34" spans="1:6">
      <c r="A34" s="68" t="s">
        <v>0</v>
      </c>
      <c r="B34" s="70" t="s">
        <v>0</v>
      </c>
      <c r="C34" s="78" t="s">
        <v>0</v>
      </c>
      <c r="D34" s="78" t="s">
        <v>0</v>
      </c>
      <c r="E34" s="78" t="s">
        <v>0</v>
      </c>
      <c r="F34" s="78" t="s">
        <v>0</v>
      </c>
    </row>
    <row r="35" spans="1:6">
      <c r="A35" s="54" t="s">
        <v>23</v>
      </c>
      <c r="B35" s="52"/>
      <c r="C35" s="78">
        <v>800000</v>
      </c>
      <c r="D35" s="63"/>
      <c r="E35" s="63"/>
      <c r="F35" s="63"/>
    </row>
    <row r="36" spans="1:6">
      <c r="A36" s="72" t="s">
        <v>24</v>
      </c>
      <c r="B36" s="74"/>
      <c r="C36" s="74"/>
      <c r="D36" s="74"/>
      <c r="E36" s="74"/>
      <c r="F36" s="74"/>
    </row>
  </sheetData>
  <mergeCells count="9">
    <mergeCell ref="A1:F1"/>
    <mergeCell ref="A2:D2"/>
    <mergeCell ref="E2:F2"/>
    <mergeCell ref="D3:F3"/>
    <mergeCell ref="A35:B35"/>
    <mergeCell ref="A36:F36"/>
    <mergeCell ref="A3:A4"/>
    <mergeCell ref="B3:B4"/>
    <mergeCell ref="C3:C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A7" workbookViewId="0">
      <selection activeCell="J23" sqref="J23"/>
    </sheetView>
  </sheetViews>
  <sheetFormatPr defaultColWidth="9.14285714285714" defaultRowHeight="12" outlineLevelCol="6"/>
  <cols>
    <col min="5" max="5" width="25.2857142857143" customWidth="1"/>
    <col min="6" max="6" width="18.2857142857143" customWidth="1"/>
    <col min="7" max="7" width="23" customWidth="1"/>
  </cols>
  <sheetData>
    <row r="1" ht="38" customHeight="1" spans="1:7">
      <c r="A1" s="45" t="s">
        <v>25</v>
      </c>
      <c r="B1" s="46"/>
      <c r="C1" s="46"/>
      <c r="D1" s="46"/>
      <c r="E1" s="46"/>
      <c r="F1" s="46"/>
      <c r="G1" s="46"/>
    </row>
    <row r="2" ht="39" customHeight="1" spans="1:7">
      <c r="A2" s="80" t="s">
        <v>26</v>
      </c>
      <c r="B2" s="49"/>
      <c r="C2" s="85"/>
      <c r="D2" s="85"/>
      <c r="E2" s="80" t="s">
        <v>27</v>
      </c>
      <c r="F2" s="85"/>
      <c r="G2" s="87" t="s">
        <v>9</v>
      </c>
    </row>
    <row r="3" ht="27" customHeight="1" spans="1:7">
      <c r="A3" s="50" t="s">
        <v>10</v>
      </c>
      <c r="B3" s="51" t="s">
        <v>28</v>
      </c>
      <c r="C3" s="57"/>
      <c r="D3" s="57"/>
      <c r="E3" s="52"/>
      <c r="F3" s="53" t="s">
        <v>29</v>
      </c>
      <c r="G3" s="53" t="s">
        <v>30</v>
      </c>
    </row>
    <row r="4" ht="20" customHeight="1" spans="1:7">
      <c r="A4" s="50" t="s">
        <v>17</v>
      </c>
      <c r="B4" s="86" t="s">
        <v>31</v>
      </c>
      <c r="C4" s="57"/>
      <c r="D4" s="58"/>
      <c r="E4" s="64"/>
      <c r="F4" s="63"/>
      <c r="G4" s="63"/>
    </row>
    <row r="5" ht="20" customHeight="1" spans="1:7">
      <c r="A5" s="50" t="s">
        <v>32</v>
      </c>
      <c r="B5" s="86" t="s">
        <v>33</v>
      </c>
      <c r="C5" s="57"/>
      <c r="D5" s="58"/>
      <c r="E5" s="64"/>
      <c r="F5" s="63"/>
      <c r="G5" s="63"/>
    </row>
    <row r="6" ht="20" customHeight="1" spans="1:7">
      <c r="A6" s="50" t="s">
        <v>34</v>
      </c>
      <c r="B6" s="86" t="s">
        <v>35</v>
      </c>
      <c r="C6" s="57"/>
      <c r="D6" s="58"/>
      <c r="E6" s="64"/>
      <c r="F6" s="63"/>
      <c r="G6" s="63"/>
    </row>
    <row r="7" ht="20" customHeight="1" spans="1:7">
      <c r="A7" s="50" t="s">
        <v>36</v>
      </c>
      <c r="B7" s="86" t="s">
        <v>37</v>
      </c>
      <c r="C7" s="57"/>
      <c r="D7" s="58"/>
      <c r="E7" s="64"/>
      <c r="F7" s="63"/>
      <c r="G7" s="63"/>
    </row>
    <row r="8" ht="20" customHeight="1" spans="1:7">
      <c r="A8" s="50" t="s">
        <v>38</v>
      </c>
      <c r="B8" s="86" t="s">
        <v>39</v>
      </c>
      <c r="C8" s="57"/>
      <c r="D8" s="58"/>
      <c r="E8" s="64"/>
      <c r="F8" s="63"/>
      <c r="G8" s="63"/>
    </row>
    <row r="9" ht="20" customHeight="1" spans="1:7">
      <c r="A9" s="50" t="s">
        <v>40</v>
      </c>
      <c r="B9" s="86" t="s">
        <v>41</v>
      </c>
      <c r="C9" s="57"/>
      <c r="D9" s="58"/>
      <c r="E9" s="64"/>
      <c r="F9" s="63"/>
      <c r="G9" s="63"/>
    </row>
    <row r="10" ht="20" customHeight="1" spans="1:7">
      <c r="A10" s="50" t="s">
        <v>42</v>
      </c>
      <c r="B10" s="86" t="s">
        <v>43</v>
      </c>
      <c r="C10" s="57"/>
      <c r="D10" s="58"/>
      <c r="E10" s="64"/>
      <c r="F10" s="63"/>
      <c r="G10" s="63"/>
    </row>
    <row r="11" ht="20" customHeight="1" spans="1:7">
      <c r="A11" s="50" t="s">
        <v>44</v>
      </c>
      <c r="B11" s="86" t="s">
        <v>45</v>
      </c>
      <c r="C11" s="57"/>
      <c r="D11" s="58"/>
      <c r="E11" s="64"/>
      <c r="F11" s="63"/>
      <c r="G11" s="63"/>
    </row>
    <row r="12" ht="20" customHeight="1" spans="1:7">
      <c r="A12" s="50" t="s">
        <v>46</v>
      </c>
      <c r="B12" s="86" t="s">
        <v>47</v>
      </c>
      <c r="C12" s="57"/>
      <c r="D12" s="58"/>
      <c r="E12" s="64"/>
      <c r="F12" s="63"/>
      <c r="G12" s="63"/>
    </row>
    <row r="13" ht="20" customHeight="1" spans="1:7">
      <c r="A13" s="50" t="s">
        <v>48</v>
      </c>
      <c r="B13" s="86" t="s">
        <v>49</v>
      </c>
      <c r="C13" s="57"/>
      <c r="D13" s="58"/>
      <c r="E13" s="64"/>
      <c r="F13" s="63">
        <v>8565.74</v>
      </c>
      <c r="G13" s="63"/>
    </row>
    <row r="14" ht="20" customHeight="1" spans="1:7">
      <c r="A14" s="50" t="s">
        <v>50</v>
      </c>
      <c r="B14" s="86" t="s">
        <v>51</v>
      </c>
      <c r="C14" s="57"/>
      <c r="D14" s="58"/>
      <c r="E14" s="64"/>
      <c r="F14" s="63">
        <v>7440.08</v>
      </c>
      <c r="G14" s="63"/>
    </row>
    <row r="15" ht="20" customHeight="1" spans="1:7">
      <c r="A15" s="50" t="s">
        <v>52</v>
      </c>
      <c r="B15" s="86" t="s">
        <v>53</v>
      </c>
      <c r="C15" s="57"/>
      <c r="D15" s="58"/>
      <c r="E15" s="64"/>
      <c r="F15" s="63"/>
      <c r="G15" s="63"/>
    </row>
    <row r="16" ht="20" customHeight="1" spans="1:7">
      <c r="A16" s="50" t="s">
        <v>54</v>
      </c>
      <c r="B16" s="86" t="s">
        <v>55</v>
      </c>
      <c r="C16" s="57"/>
      <c r="D16" s="58"/>
      <c r="E16" s="64"/>
      <c r="F16" s="63">
        <v>1125.66</v>
      </c>
      <c r="G16" s="63"/>
    </row>
    <row r="17" ht="20" customHeight="1" spans="1:7">
      <c r="A17" s="50" t="s">
        <v>56</v>
      </c>
      <c r="B17" s="86" t="s">
        <v>57</v>
      </c>
      <c r="C17" s="57"/>
      <c r="D17" s="58"/>
      <c r="E17" s="64"/>
      <c r="F17" s="63"/>
      <c r="G17" s="63"/>
    </row>
    <row r="18" ht="20" customHeight="1" spans="1:7">
      <c r="A18" s="50" t="s">
        <v>58</v>
      </c>
      <c r="B18" s="86" t="s">
        <v>59</v>
      </c>
      <c r="C18" s="57"/>
      <c r="D18" s="58"/>
      <c r="E18" s="64"/>
      <c r="F18" s="63"/>
      <c r="G18" s="63"/>
    </row>
    <row r="19" ht="20" customHeight="1" spans="1:7">
      <c r="A19" s="50" t="s">
        <v>60</v>
      </c>
      <c r="B19" s="86" t="s">
        <v>61</v>
      </c>
      <c r="C19" s="57"/>
      <c r="D19" s="58"/>
      <c r="E19" s="64"/>
      <c r="F19" s="63">
        <v>0</v>
      </c>
      <c r="G19" s="63"/>
    </row>
    <row r="20" ht="20" customHeight="1" spans="1:7">
      <c r="A20" s="50" t="s">
        <v>62</v>
      </c>
      <c r="B20" s="86" t="s">
        <v>63</v>
      </c>
      <c r="C20" s="57"/>
      <c r="D20" s="58"/>
      <c r="E20" s="64"/>
      <c r="F20" s="63"/>
      <c r="G20" s="63"/>
    </row>
    <row r="21" ht="20" customHeight="1" spans="1:7">
      <c r="A21" s="50" t="s">
        <v>64</v>
      </c>
      <c r="B21" s="86" t="s">
        <v>65</v>
      </c>
      <c r="C21" s="57"/>
      <c r="D21" s="58"/>
      <c r="E21" s="64"/>
      <c r="F21" s="63"/>
      <c r="G21" s="63"/>
    </row>
    <row r="22" ht="20" customHeight="1" spans="1:7">
      <c r="A22" s="50" t="s">
        <v>66</v>
      </c>
      <c r="B22" s="86" t="s">
        <v>67</v>
      </c>
      <c r="C22" s="57"/>
      <c r="D22" s="58"/>
      <c r="E22" s="64"/>
      <c r="F22" s="63"/>
      <c r="G22" s="63"/>
    </row>
    <row r="23" ht="20" customHeight="1" spans="1:7">
      <c r="A23" s="50" t="s">
        <v>68</v>
      </c>
      <c r="B23" s="86" t="s">
        <v>69</v>
      </c>
      <c r="C23" s="57"/>
      <c r="D23" s="58"/>
      <c r="E23" s="64"/>
      <c r="F23" s="63"/>
      <c r="G23" s="63"/>
    </row>
    <row r="24" ht="20" customHeight="1" spans="1:7">
      <c r="A24" s="50"/>
      <c r="B24" s="86"/>
      <c r="C24" s="57"/>
      <c r="D24" s="58"/>
      <c r="E24" s="64"/>
      <c r="F24" s="63"/>
      <c r="G24" s="63"/>
    </row>
    <row r="25" ht="20" customHeight="1" spans="1:7">
      <c r="A25" s="50"/>
      <c r="B25" s="86"/>
      <c r="C25" s="57"/>
      <c r="D25" s="58"/>
      <c r="E25" s="64"/>
      <c r="F25" s="63"/>
      <c r="G25" s="63"/>
    </row>
    <row r="26" ht="20" customHeight="1" spans="1:7">
      <c r="A26" s="50"/>
      <c r="B26" s="86"/>
      <c r="C26" s="57"/>
      <c r="D26" s="58"/>
      <c r="E26" s="64"/>
      <c r="F26" s="63"/>
      <c r="G26" s="63"/>
    </row>
    <row r="27" ht="20" customHeight="1" spans="1:7">
      <c r="A27" s="50"/>
      <c r="B27" s="86"/>
      <c r="C27" s="57"/>
      <c r="D27" s="58"/>
      <c r="E27" s="64"/>
      <c r="F27" s="63"/>
      <c r="G27" s="63"/>
    </row>
    <row r="28" ht="20" customHeight="1" spans="1:7">
      <c r="A28" s="50"/>
      <c r="B28" s="86"/>
      <c r="C28" s="57"/>
      <c r="D28" s="58"/>
      <c r="E28" s="64"/>
      <c r="F28" s="63"/>
      <c r="G28" s="63"/>
    </row>
    <row r="29" ht="20" customHeight="1" spans="1:7">
      <c r="A29" s="50"/>
      <c r="B29" s="86"/>
      <c r="C29" s="57"/>
      <c r="D29" s="58"/>
      <c r="E29" s="64"/>
      <c r="F29" s="63"/>
      <c r="G29" s="63"/>
    </row>
    <row r="30" ht="20" customHeight="1" spans="1:7">
      <c r="A30" s="50"/>
      <c r="B30" s="86"/>
      <c r="C30" s="57"/>
      <c r="D30" s="58"/>
      <c r="E30" s="64"/>
      <c r="F30" s="63"/>
      <c r="G30" s="63"/>
    </row>
    <row r="31" ht="20" customHeight="1" spans="1:7">
      <c r="A31" s="50"/>
      <c r="B31" s="86"/>
      <c r="C31" s="57"/>
      <c r="D31" s="58"/>
      <c r="E31" s="64"/>
      <c r="F31" s="63"/>
      <c r="G31" s="63"/>
    </row>
    <row r="32" ht="20" customHeight="1" spans="1:7">
      <c r="A32" s="50"/>
      <c r="B32" s="86"/>
      <c r="C32" s="57"/>
      <c r="D32" s="58"/>
      <c r="E32" s="64"/>
      <c r="F32" s="63"/>
      <c r="G32" s="63"/>
    </row>
    <row r="33" ht="20" customHeight="1" spans="1:7">
      <c r="A33" s="51" t="s">
        <v>70</v>
      </c>
      <c r="B33" s="57"/>
      <c r="C33" s="57"/>
      <c r="D33" s="58"/>
      <c r="E33" s="71"/>
      <c r="F33" s="63"/>
      <c r="G33" s="63"/>
    </row>
    <row r="34" spans="1:7">
      <c r="A34" s="72" t="s">
        <v>71</v>
      </c>
      <c r="B34" s="73"/>
      <c r="C34" s="73"/>
      <c r="D34" s="73"/>
      <c r="E34" s="73"/>
      <c r="F34" s="73"/>
      <c r="G34" s="73"/>
    </row>
  </sheetData>
  <mergeCells count="35">
    <mergeCell ref="A1:G1"/>
    <mergeCell ref="A2:D2"/>
    <mergeCell ref="E2:F2"/>
    <mergeCell ref="B3:E3"/>
    <mergeCell ref="B4:E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A33:E33"/>
    <mergeCell ref="A34:G3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
  <sheetViews>
    <sheetView showGridLines="0" showRuler="0" workbookViewId="0">
      <selection activeCell="E13" sqref="E13"/>
    </sheetView>
  </sheetViews>
  <sheetFormatPr defaultColWidth="9" defaultRowHeight="12" outlineLevelCol="6"/>
  <cols>
    <col min="1" max="1" width="6.6" customWidth="1"/>
    <col min="2" max="2" width="15" customWidth="1"/>
    <col min="3" max="3" width="21.152380952381" customWidth="1"/>
    <col min="4" max="4" width="28.047619047619" customWidth="1"/>
    <col min="5" max="5" width="9.44761904761905" customWidth="1"/>
    <col min="6" max="6" width="11.1047619047619" customWidth="1"/>
    <col min="7" max="7" width="12.6" customWidth="1"/>
  </cols>
  <sheetData>
    <row r="1" ht="34" customHeight="1" spans="1:7">
      <c r="A1" s="65" t="s">
        <v>72</v>
      </c>
      <c r="B1" s="46"/>
      <c r="C1" s="46"/>
      <c r="D1" s="46"/>
      <c r="E1" s="46"/>
      <c r="F1" s="46"/>
      <c r="G1" s="46"/>
    </row>
    <row r="2" ht="17" customHeight="1" spans="1:7">
      <c r="A2" s="47" t="s">
        <v>26</v>
      </c>
      <c r="B2" s="49"/>
      <c r="C2" s="49"/>
      <c r="D2" s="47" t="s">
        <v>27</v>
      </c>
      <c r="E2" s="49"/>
      <c r="F2" s="60" t="s">
        <v>73</v>
      </c>
      <c r="G2" s="60"/>
    </row>
    <row r="3" ht="17" customHeight="1" spans="1:7">
      <c r="A3" s="53" t="s">
        <v>10</v>
      </c>
      <c r="B3" s="53" t="s">
        <v>74</v>
      </c>
      <c r="C3" s="53" t="s">
        <v>75</v>
      </c>
      <c r="D3" s="50" t="s">
        <v>76</v>
      </c>
      <c r="E3" s="53" t="s">
        <v>77</v>
      </c>
      <c r="F3" s="50" t="s">
        <v>78</v>
      </c>
      <c r="G3" s="53" t="s">
        <v>79</v>
      </c>
    </row>
    <row r="4" ht="17" customHeight="1" spans="1:7">
      <c r="A4" s="53" t="s">
        <v>0</v>
      </c>
      <c r="B4" s="56" t="s">
        <v>0</v>
      </c>
      <c r="C4" s="56" t="s">
        <v>33</v>
      </c>
      <c r="D4" s="79" t="s">
        <v>0</v>
      </c>
      <c r="E4" s="53" t="s">
        <v>0</v>
      </c>
      <c r="F4" s="63"/>
      <c r="G4" s="53" t="s">
        <v>0</v>
      </c>
    </row>
    <row r="5" ht="25.5" customHeight="1" spans="1:7">
      <c r="A5" s="53" t="s">
        <v>17</v>
      </c>
      <c r="B5" s="88" t="s">
        <v>80</v>
      </c>
      <c r="C5" s="56" t="s">
        <v>81</v>
      </c>
      <c r="D5" s="56" t="s">
        <v>82</v>
      </c>
      <c r="E5" s="53" t="s">
        <v>83</v>
      </c>
      <c r="F5" s="63">
        <v>6.61</v>
      </c>
      <c r="G5" s="53" t="s">
        <v>0</v>
      </c>
    </row>
    <row r="6" ht="25.5" customHeight="1" spans="1:7">
      <c r="A6" s="53" t="s">
        <v>46</v>
      </c>
      <c r="B6" s="88" t="s">
        <v>84</v>
      </c>
      <c r="C6" s="56" t="s">
        <v>85</v>
      </c>
      <c r="D6" s="56" t="s">
        <v>86</v>
      </c>
      <c r="E6" s="53" t="s">
        <v>83</v>
      </c>
      <c r="F6" s="63">
        <v>0.14</v>
      </c>
      <c r="G6" s="53" t="s">
        <v>0</v>
      </c>
    </row>
    <row r="7" ht="25.5" customHeight="1" spans="1:7">
      <c r="A7" s="53" t="s">
        <v>58</v>
      </c>
      <c r="B7" s="88" t="s">
        <v>87</v>
      </c>
      <c r="C7" s="56" t="s">
        <v>88</v>
      </c>
      <c r="D7" s="56" t="s">
        <v>89</v>
      </c>
      <c r="E7" s="53" t="s">
        <v>83</v>
      </c>
      <c r="F7" s="63">
        <v>3.79</v>
      </c>
      <c r="G7" s="53" t="s">
        <v>0</v>
      </c>
    </row>
    <row r="8" ht="25.5" customHeight="1" spans="1:7">
      <c r="A8" s="53" t="s">
        <v>68</v>
      </c>
      <c r="B8" s="88" t="s">
        <v>90</v>
      </c>
      <c r="C8" s="56" t="s">
        <v>91</v>
      </c>
      <c r="D8" s="56" t="s">
        <v>92</v>
      </c>
      <c r="E8" s="53" t="s">
        <v>93</v>
      </c>
      <c r="F8" s="63">
        <v>17.77</v>
      </c>
      <c r="G8" s="53" t="s">
        <v>0</v>
      </c>
    </row>
    <row r="9" ht="36.85" customHeight="1" spans="1:7">
      <c r="A9" s="53" t="s">
        <v>94</v>
      </c>
      <c r="B9" s="88" t="s">
        <v>95</v>
      </c>
      <c r="C9" s="56" t="s">
        <v>96</v>
      </c>
      <c r="D9" s="56" t="s">
        <v>97</v>
      </c>
      <c r="E9" s="53" t="s">
        <v>93</v>
      </c>
      <c r="F9" s="63">
        <v>13.82</v>
      </c>
      <c r="G9" s="53" t="s">
        <v>0</v>
      </c>
    </row>
    <row r="10" ht="36.85" customHeight="1" spans="1:7">
      <c r="A10" s="53" t="s">
        <v>98</v>
      </c>
      <c r="B10" s="88" t="s">
        <v>99</v>
      </c>
      <c r="C10" s="56" t="s">
        <v>100</v>
      </c>
      <c r="D10" s="56" t="s">
        <v>101</v>
      </c>
      <c r="E10" s="53" t="s">
        <v>93</v>
      </c>
      <c r="F10" s="63">
        <v>16.64</v>
      </c>
      <c r="G10" s="53" t="s">
        <v>0</v>
      </c>
    </row>
    <row r="11" ht="25.5" customHeight="1" spans="1:7">
      <c r="A11" s="53" t="s">
        <v>102</v>
      </c>
      <c r="B11" s="88" t="s">
        <v>103</v>
      </c>
      <c r="C11" s="56" t="s">
        <v>104</v>
      </c>
      <c r="D11" s="56" t="s">
        <v>105</v>
      </c>
      <c r="E11" s="53" t="s">
        <v>83</v>
      </c>
      <c r="F11" s="63">
        <v>20.7</v>
      </c>
      <c r="G11" s="53" t="s">
        <v>0</v>
      </c>
    </row>
    <row r="12" ht="17" customHeight="1" spans="1:7">
      <c r="A12" s="53" t="s">
        <v>0</v>
      </c>
      <c r="B12" s="56" t="s">
        <v>0</v>
      </c>
      <c r="C12" s="56" t="s">
        <v>35</v>
      </c>
      <c r="D12" s="79" t="s">
        <v>0</v>
      </c>
      <c r="E12" s="53" t="s">
        <v>0</v>
      </c>
      <c r="F12" s="63"/>
      <c r="G12" s="53" t="s">
        <v>0</v>
      </c>
    </row>
    <row r="13" ht="96.4" customHeight="1" spans="1:7">
      <c r="A13" s="53" t="s">
        <v>106</v>
      </c>
      <c r="B13" s="88" t="s">
        <v>107</v>
      </c>
      <c r="C13" s="56" t="s">
        <v>108</v>
      </c>
      <c r="D13" s="56" t="s">
        <v>109</v>
      </c>
      <c r="E13" s="53" t="s">
        <v>93</v>
      </c>
      <c r="F13" s="63">
        <v>198.98</v>
      </c>
      <c r="G13" s="53" t="s">
        <v>0</v>
      </c>
    </row>
    <row r="14" ht="48.2" customHeight="1" spans="1:7">
      <c r="A14" s="53" t="s">
        <v>110</v>
      </c>
      <c r="B14" s="88" t="s">
        <v>111</v>
      </c>
      <c r="C14" s="56" t="s">
        <v>108</v>
      </c>
      <c r="D14" s="56" t="s">
        <v>112</v>
      </c>
      <c r="E14" s="53" t="s">
        <v>93</v>
      </c>
      <c r="F14" s="63">
        <v>43.48</v>
      </c>
      <c r="G14" s="53" t="s">
        <v>0</v>
      </c>
    </row>
    <row r="15" ht="36.85" customHeight="1" spans="1:7">
      <c r="A15" s="53" t="s">
        <v>113</v>
      </c>
      <c r="B15" s="88" t="s">
        <v>114</v>
      </c>
      <c r="C15" s="56" t="s">
        <v>115</v>
      </c>
      <c r="D15" s="56" t="s">
        <v>116</v>
      </c>
      <c r="E15" s="53" t="s">
        <v>93</v>
      </c>
      <c r="F15" s="63">
        <v>9</v>
      </c>
      <c r="G15" s="53" t="s">
        <v>0</v>
      </c>
    </row>
    <row r="16" ht="36.85" customHeight="1" spans="1:7">
      <c r="A16" s="53" t="s">
        <v>117</v>
      </c>
      <c r="B16" s="88" t="s">
        <v>118</v>
      </c>
      <c r="C16" s="56" t="s">
        <v>119</v>
      </c>
      <c r="D16" s="56" t="s">
        <v>120</v>
      </c>
      <c r="E16" s="53" t="s">
        <v>93</v>
      </c>
      <c r="F16" s="63">
        <v>108.26</v>
      </c>
      <c r="G16" s="53" t="s">
        <v>0</v>
      </c>
    </row>
    <row r="17" ht="17" customHeight="1" spans="1:7">
      <c r="A17" s="53" t="s">
        <v>0</v>
      </c>
      <c r="B17" s="56" t="s">
        <v>0</v>
      </c>
      <c r="C17" s="56" t="s">
        <v>37</v>
      </c>
      <c r="D17" s="79" t="s">
        <v>0</v>
      </c>
      <c r="E17" s="53" t="s">
        <v>0</v>
      </c>
      <c r="F17" s="63"/>
      <c r="G17" s="53" t="s">
        <v>0</v>
      </c>
    </row>
    <row r="18" ht="73.7" customHeight="1" spans="1:7">
      <c r="A18" s="53" t="s">
        <v>121</v>
      </c>
      <c r="B18" s="88" t="s">
        <v>122</v>
      </c>
      <c r="C18" s="56" t="s">
        <v>123</v>
      </c>
      <c r="D18" s="56" t="s">
        <v>124</v>
      </c>
      <c r="E18" s="53" t="s">
        <v>93</v>
      </c>
      <c r="F18" s="63">
        <v>119.27</v>
      </c>
      <c r="G18" s="53" t="s">
        <v>0</v>
      </c>
    </row>
    <row r="19" ht="73.7" customHeight="1" spans="1:7">
      <c r="A19" s="53" t="s">
        <v>125</v>
      </c>
      <c r="B19" s="88" t="s">
        <v>126</v>
      </c>
      <c r="C19" s="56" t="s">
        <v>127</v>
      </c>
      <c r="D19" s="56" t="s">
        <v>128</v>
      </c>
      <c r="E19" s="53" t="s">
        <v>93</v>
      </c>
      <c r="F19" s="63">
        <v>5.4</v>
      </c>
      <c r="G19" s="53" t="s">
        <v>0</v>
      </c>
    </row>
    <row r="20" ht="48.2" customHeight="1" spans="1:7">
      <c r="A20" s="53" t="s">
        <v>129</v>
      </c>
      <c r="B20" s="88" t="s">
        <v>130</v>
      </c>
      <c r="C20" s="56" t="s">
        <v>131</v>
      </c>
      <c r="D20" s="56" t="s">
        <v>132</v>
      </c>
      <c r="E20" s="53" t="s">
        <v>93</v>
      </c>
      <c r="F20" s="63">
        <v>1.04</v>
      </c>
      <c r="G20" s="53" t="s">
        <v>0</v>
      </c>
    </row>
    <row r="21" ht="17" customHeight="1" spans="1:7">
      <c r="A21" s="53" t="s">
        <v>0</v>
      </c>
      <c r="B21" s="56" t="s">
        <v>0</v>
      </c>
      <c r="C21" s="56" t="s">
        <v>39</v>
      </c>
      <c r="D21" s="79" t="s">
        <v>0</v>
      </c>
      <c r="E21" s="53" t="s">
        <v>0</v>
      </c>
      <c r="F21" s="63"/>
      <c r="G21" s="53" t="s">
        <v>0</v>
      </c>
    </row>
    <row r="22" ht="34" customHeight="1" spans="1:7">
      <c r="A22" s="65" t="s">
        <v>72</v>
      </c>
      <c r="B22" s="46"/>
      <c r="C22" s="46"/>
      <c r="D22" s="46"/>
      <c r="E22" s="46"/>
      <c r="F22" s="46"/>
      <c r="G22" s="46"/>
    </row>
    <row r="23" ht="17" customHeight="1" spans="1:7">
      <c r="A23" s="47" t="s">
        <v>26</v>
      </c>
      <c r="B23" s="49"/>
      <c r="C23" s="49"/>
      <c r="D23" s="47" t="s">
        <v>27</v>
      </c>
      <c r="E23" s="49"/>
      <c r="F23" s="60" t="s">
        <v>133</v>
      </c>
      <c r="G23" s="60"/>
    </row>
    <row r="24" ht="17" customHeight="1" spans="1:7">
      <c r="A24" s="53" t="s">
        <v>10</v>
      </c>
      <c r="B24" s="53" t="s">
        <v>74</v>
      </c>
      <c r="C24" s="53" t="s">
        <v>75</v>
      </c>
      <c r="D24" s="50" t="s">
        <v>76</v>
      </c>
      <c r="E24" s="53" t="s">
        <v>77</v>
      </c>
      <c r="F24" s="50" t="s">
        <v>78</v>
      </c>
      <c r="G24" s="53" t="s">
        <v>79</v>
      </c>
    </row>
    <row r="25" ht="96.4" customHeight="1" spans="1:7">
      <c r="A25" s="53" t="s">
        <v>134</v>
      </c>
      <c r="B25" s="88" t="s">
        <v>135</v>
      </c>
      <c r="C25" s="56" t="s">
        <v>136</v>
      </c>
      <c r="D25" s="56" t="s">
        <v>137</v>
      </c>
      <c r="E25" s="53" t="s">
        <v>93</v>
      </c>
      <c r="F25" s="63">
        <v>3.1</v>
      </c>
      <c r="G25" s="53" t="s">
        <v>0</v>
      </c>
    </row>
    <row r="26" ht="48.2" customHeight="1" spans="1:7">
      <c r="A26" s="53" t="s">
        <v>138</v>
      </c>
      <c r="B26" s="88" t="s">
        <v>139</v>
      </c>
      <c r="C26" s="56" t="s">
        <v>140</v>
      </c>
      <c r="D26" s="56" t="s">
        <v>141</v>
      </c>
      <c r="E26" s="53" t="s">
        <v>93</v>
      </c>
      <c r="F26" s="63">
        <v>124.05</v>
      </c>
      <c r="G26" s="53" t="s">
        <v>0</v>
      </c>
    </row>
    <row r="27" ht="96.4" customHeight="1" spans="1:7">
      <c r="A27" s="53" t="s">
        <v>142</v>
      </c>
      <c r="B27" s="88" t="s">
        <v>143</v>
      </c>
      <c r="C27" s="56" t="s">
        <v>144</v>
      </c>
      <c r="D27" s="56" t="s">
        <v>145</v>
      </c>
      <c r="E27" s="53" t="s">
        <v>93</v>
      </c>
      <c r="F27" s="63">
        <v>2.8</v>
      </c>
      <c r="G27" s="53" t="s">
        <v>0</v>
      </c>
    </row>
    <row r="28" ht="48.2" customHeight="1" spans="1:7">
      <c r="A28" s="53" t="s">
        <v>146</v>
      </c>
      <c r="B28" s="88" t="s">
        <v>147</v>
      </c>
      <c r="C28" s="56" t="s">
        <v>148</v>
      </c>
      <c r="D28" s="56" t="s">
        <v>149</v>
      </c>
      <c r="E28" s="53" t="s">
        <v>93</v>
      </c>
      <c r="F28" s="63">
        <v>25</v>
      </c>
      <c r="G28" s="53" t="s">
        <v>0</v>
      </c>
    </row>
    <row r="29" ht="17" customHeight="1" spans="1:7">
      <c r="A29" s="53" t="s">
        <v>0</v>
      </c>
      <c r="B29" s="56" t="s">
        <v>0</v>
      </c>
      <c r="C29" s="56" t="s">
        <v>41</v>
      </c>
      <c r="D29" s="79" t="s">
        <v>0</v>
      </c>
      <c r="E29" s="53" t="s">
        <v>0</v>
      </c>
      <c r="F29" s="63"/>
      <c r="G29" s="53" t="s">
        <v>0</v>
      </c>
    </row>
    <row r="30" ht="48.2" customHeight="1" spans="1:7">
      <c r="A30" s="53" t="s">
        <v>150</v>
      </c>
      <c r="B30" s="88" t="s">
        <v>151</v>
      </c>
      <c r="C30" s="56" t="s">
        <v>152</v>
      </c>
      <c r="D30" s="56" t="s">
        <v>153</v>
      </c>
      <c r="E30" s="53" t="s">
        <v>93</v>
      </c>
      <c r="F30" s="63">
        <v>3.72</v>
      </c>
      <c r="G30" s="53" t="s">
        <v>0</v>
      </c>
    </row>
    <row r="31" ht="73.7" customHeight="1" spans="1:7">
      <c r="A31" s="53" t="s">
        <v>154</v>
      </c>
      <c r="B31" s="88" t="s">
        <v>155</v>
      </c>
      <c r="C31" s="56" t="s">
        <v>156</v>
      </c>
      <c r="D31" s="56" t="s">
        <v>157</v>
      </c>
      <c r="E31" s="53" t="s">
        <v>93</v>
      </c>
      <c r="F31" s="63">
        <v>3.34</v>
      </c>
      <c r="G31" s="53" t="s">
        <v>0</v>
      </c>
    </row>
    <row r="32" ht="73.7" customHeight="1" spans="1:7">
      <c r="A32" s="53" t="s">
        <v>158</v>
      </c>
      <c r="B32" s="88" t="s">
        <v>159</v>
      </c>
      <c r="C32" s="56" t="s">
        <v>156</v>
      </c>
      <c r="D32" s="56" t="s">
        <v>160</v>
      </c>
      <c r="E32" s="53" t="s">
        <v>93</v>
      </c>
      <c r="F32" s="63">
        <v>3.89</v>
      </c>
      <c r="G32" s="53" t="s">
        <v>0</v>
      </c>
    </row>
    <row r="33" ht="48.2" customHeight="1" spans="1:7">
      <c r="A33" s="53" t="s">
        <v>161</v>
      </c>
      <c r="B33" s="88" t="s">
        <v>162</v>
      </c>
      <c r="C33" s="56" t="s">
        <v>140</v>
      </c>
      <c r="D33" s="56" t="s">
        <v>163</v>
      </c>
      <c r="E33" s="53" t="s">
        <v>93</v>
      </c>
      <c r="F33" s="63">
        <v>20.36</v>
      </c>
      <c r="G33" s="53" t="s">
        <v>0</v>
      </c>
    </row>
    <row r="34" ht="36.85" customHeight="1" spans="1:7">
      <c r="A34" s="53" t="s">
        <v>164</v>
      </c>
      <c r="B34" s="88" t="s">
        <v>165</v>
      </c>
      <c r="C34" s="56" t="s">
        <v>166</v>
      </c>
      <c r="D34" s="56" t="s">
        <v>167</v>
      </c>
      <c r="E34" s="53" t="s">
        <v>168</v>
      </c>
      <c r="F34" s="63">
        <v>94.06</v>
      </c>
      <c r="G34" s="53" t="s">
        <v>0</v>
      </c>
    </row>
    <row r="35" ht="48.2" customHeight="1" spans="1:7">
      <c r="A35" s="53" t="s">
        <v>169</v>
      </c>
      <c r="B35" s="88" t="s">
        <v>170</v>
      </c>
      <c r="C35" s="56" t="s">
        <v>171</v>
      </c>
      <c r="D35" s="56" t="s">
        <v>172</v>
      </c>
      <c r="E35" s="53" t="s">
        <v>93</v>
      </c>
      <c r="F35" s="63">
        <v>105.51</v>
      </c>
      <c r="G35" s="53" t="s">
        <v>0</v>
      </c>
    </row>
    <row r="36" ht="48.2" customHeight="1" spans="1:7">
      <c r="A36" s="53" t="s">
        <v>173</v>
      </c>
      <c r="B36" s="88" t="s">
        <v>174</v>
      </c>
      <c r="C36" s="56" t="s">
        <v>175</v>
      </c>
      <c r="D36" s="56" t="s">
        <v>176</v>
      </c>
      <c r="E36" s="53" t="s">
        <v>93</v>
      </c>
      <c r="F36" s="63">
        <v>140.69</v>
      </c>
      <c r="G36" s="53" t="s">
        <v>0</v>
      </c>
    </row>
    <row r="37" ht="34" customHeight="1" spans="1:7">
      <c r="A37" s="65" t="s">
        <v>72</v>
      </c>
      <c r="B37" s="46"/>
      <c r="C37" s="46"/>
      <c r="D37" s="46"/>
      <c r="E37" s="46"/>
      <c r="F37" s="46"/>
      <c r="G37" s="46"/>
    </row>
    <row r="38" ht="17" customHeight="1" spans="1:7">
      <c r="A38" s="47" t="s">
        <v>26</v>
      </c>
      <c r="B38" s="49"/>
      <c r="C38" s="49"/>
      <c r="D38" s="47" t="s">
        <v>27</v>
      </c>
      <c r="E38" s="49"/>
      <c r="F38" s="60" t="s">
        <v>177</v>
      </c>
      <c r="G38" s="60"/>
    </row>
    <row r="39" ht="17" customHeight="1" spans="1:7">
      <c r="A39" s="53" t="s">
        <v>10</v>
      </c>
      <c r="B39" s="53" t="s">
        <v>74</v>
      </c>
      <c r="C39" s="53" t="s">
        <v>75</v>
      </c>
      <c r="D39" s="50" t="s">
        <v>76</v>
      </c>
      <c r="E39" s="53" t="s">
        <v>77</v>
      </c>
      <c r="F39" s="50" t="s">
        <v>78</v>
      </c>
      <c r="G39" s="53" t="s">
        <v>79</v>
      </c>
    </row>
    <row r="40" ht="73.7" customHeight="1" spans="1:7">
      <c r="A40" s="53" t="s">
        <v>178</v>
      </c>
      <c r="B40" s="88" t="s">
        <v>179</v>
      </c>
      <c r="C40" s="56" t="s">
        <v>156</v>
      </c>
      <c r="D40" s="56" t="s">
        <v>180</v>
      </c>
      <c r="E40" s="53" t="s">
        <v>93</v>
      </c>
      <c r="F40" s="63">
        <v>0.62</v>
      </c>
      <c r="G40" s="53" t="s">
        <v>0</v>
      </c>
    </row>
    <row r="41" ht="107.7" customHeight="1" spans="1:7">
      <c r="A41" s="53" t="s">
        <v>181</v>
      </c>
      <c r="B41" s="88" t="s">
        <v>182</v>
      </c>
      <c r="C41" s="56" t="s">
        <v>156</v>
      </c>
      <c r="D41" s="56" t="s">
        <v>183</v>
      </c>
      <c r="E41" s="53" t="s">
        <v>93</v>
      </c>
      <c r="F41" s="63">
        <v>11.07</v>
      </c>
      <c r="G41" s="53" t="s">
        <v>0</v>
      </c>
    </row>
    <row r="42" ht="48.2" customHeight="1" spans="1:7">
      <c r="A42" s="53" t="s">
        <v>184</v>
      </c>
      <c r="B42" s="88" t="s">
        <v>185</v>
      </c>
      <c r="C42" s="56" t="s">
        <v>156</v>
      </c>
      <c r="D42" s="56" t="s">
        <v>186</v>
      </c>
      <c r="E42" s="53" t="s">
        <v>93</v>
      </c>
      <c r="F42" s="63">
        <v>122.68</v>
      </c>
      <c r="G42" s="53" t="s">
        <v>0</v>
      </c>
    </row>
    <row r="43" ht="48.2" customHeight="1" spans="1:7">
      <c r="A43" s="53" t="s">
        <v>187</v>
      </c>
      <c r="B43" s="88" t="s">
        <v>188</v>
      </c>
      <c r="C43" s="56" t="s">
        <v>156</v>
      </c>
      <c r="D43" s="56" t="s">
        <v>189</v>
      </c>
      <c r="E43" s="53" t="s">
        <v>93</v>
      </c>
      <c r="F43" s="63">
        <v>145.01</v>
      </c>
      <c r="G43" s="53" t="s">
        <v>0</v>
      </c>
    </row>
    <row r="44" ht="96.4" customHeight="1" spans="1:7">
      <c r="A44" s="53" t="s">
        <v>190</v>
      </c>
      <c r="B44" s="88" t="s">
        <v>191</v>
      </c>
      <c r="C44" s="56" t="s">
        <v>156</v>
      </c>
      <c r="D44" s="56" t="s">
        <v>192</v>
      </c>
      <c r="E44" s="53" t="s">
        <v>93</v>
      </c>
      <c r="F44" s="63">
        <v>48.59</v>
      </c>
      <c r="G44" s="53" t="s">
        <v>0</v>
      </c>
    </row>
    <row r="45" ht="73.7" customHeight="1" spans="1:7">
      <c r="A45" s="53" t="s">
        <v>193</v>
      </c>
      <c r="B45" s="88" t="s">
        <v>194</v>
      </c>
      <c r="C45" s="56" t="s">
        <v>156</v>
      </c>
      <c r="D45" s="56" t="s">
        <v>195</v>
      </c>
      <c r="E45" s="53" t="s">
        <v>93</v>
      </c>
      <c r="F45" s="63">
        <v>20.42</v>
      </c>
      <c r="G45" s="53" t="s">
        <v>0</v>
      </c>
    </row>
    <row r="46" ht="36.85" customHeight="1" spans="1:7">
      <c r="A46" s="53" t="s">
        <v>196</v>
      </c>
      <c r="B46" s="88" t="s">
        <v>197</v>
      </c>
      <c r="C46" s="56" t="s">
        <v>156</v>
      </c>
      <c r="D46" s="56" t="s">
        <v>198</v>
      </c>
      <c r="E46" s="53" t="s">
        <v>93</v>
      </c>
      <c r="F46" s="63">
        <v>10.11</v>
      </c>
      <c r="G46" s="53" t="s">
        <v>0</v>
      </c>
    </row>
    <row r="47" ht="36.85" customHeight="1" spans="1:7">
      <c r="A47" s="53" t="s">
        <v>199</v>
      </c>
      <c r="B47" s="88" t="s">
        <v>200</v>
      </c>
      <c r="C47" s="56" t="s">
        <v>156</v>
      </c>
      <c r="D47" s="56" t="s">
        <v>201</v>
      </c>
      <c r="E47" s="53" t="s">
        <v>93</v>
      </c>
      <c r="F47" s="63">
        <v>7.52</v>
      </c>
      <c r="G47" s="53" t="s">
        <v>0</v>
      </c>
    </row>
    <row r="48" ht="36.85" customHeight="1" spans="1:7">
      <c r="A48" s="53" t="s">
        <v>202</v>
      </c>
      <c r="B48" s="88" t="s">
        <v>203</v>
      </c>
      <c r="C48" s="56" t="s">
        <v>156</v>
      </c>
      <c r="D48" s="56" t="s">
        <v>204</v>
      </c>
      <c r="E48" s="53" t="s">
        <v>93</v>
      </c>
      <c r="F48" s="63">
        <v>5.62</v>
      </c>
      <c r="G48" s="53" t="s">
        <v>0</v>
      </c>
    </row>
    <row r="49" ht="36.85" customHeight="1" spans="1:7">
      <c r="A49" s="53" t="s">
        <v>205</v>
      </c>
      <c r="B49" s="88" t="s">
        <v>206</v>
      </c>
      <c r="C49" s="56" t="s">
        <v>156</v>
      </c>
      <c r="D49" s="56" t="s">
        <v>207</v>
      </c>
      <c r="E49" s="53" t="s">
        <v>93</v>
      </c>
      <c r="F49" s="63">
        <v>9.5</v>
      </c>
      <c r="G49" s="53" t="s">
        <v>0</v>
      </c>
    </row>
    <row r="50" ht="36.85" customHeight="1" spans="1:7">
      <c r="A50" s="53" t="s">
        <v>208</v>
      </c>
      <c r="B50" s="88" t="s">
        <v>209</v>
      </c>
      <c r="C50" s="56" t="s">
        <v>156</v>
      </c>
      <c r="D50" s="56" t="s">
        <v>210</v>
      </c>
      <c r="E50" s="53" t="s">
        <v>93</v>
      </c>
      <c r="F50" s="63">
        <v>3.84</v>
      </c>
      <c r="G50" s="53" t="s">
        <v>0</v>
      </c>
    </row>
    <row r="51" ht="34" customHeight="1" spans="1:7">
      <c r="A51" s="65" t="s">
        <v>72</v>
      </c>
      <c r="B51" s="46"/>
      <c r="C51" s="46"/>
      <c r="D51" s="46"/>
      <c r="E51" s="46"/>
      <c r="F51" s="46"/>
      <c r="G51" s="46"/>
    </row>
    <row r="52" ht="17" customHeight="1" spans="1:7">
      <c r="A52" s="47" t="s">
        <v>26</v>
      </c>
      <c r="B52" s="49"/>
      <c r="C52" s="49"/>
      <c r="D52" s="47" t="s">
        <v>27</v>
      </c>
      <c r="E52" s="49"/>
      <c r="F52" s="60" t="s">
        <v>211</v>
      </c>
      <c r="G52" s="60"/>
    </row>
    <row r="53" ht="17" customHeight="1" spans="1:7">
      <c r="A53" s="53" t="s">
        <v>10</v>
      </c>
      <c r="B53" s="53" t="s">
        <v>74</v>
      </c>
      <c r="C53" s="53" t="s">
        <v>75</v>
      </c>
      <c r="D53" s="50" t="s">
        <v>76</v>
      </c>
      <c r="E53" s="53" t="s">
        <v>77</v>
      </c>
      <c r="F53" s="50" t="s">
        <v>78</v>
      </c>
      <c r="G53" s="53" t="s">
        <v>79</v>
      </c>
    </row>
    <row r="54" ht="73.7" customHeight="1" spans="1:7">
      <c r="A54" s="53" t="s">
        <v>212</v>
      </c>
      <c r="B54" s="88" t="s">
        <v>213</v>
      </c>
      <c r="C54" s="56" t="s">
        <v>156</v>
      </c>
      <c r="D54" s="56" t="s">
        <v>214</v>
      </c>
      <c r="E54" s="53" t="s">
        <v>93</v>
      </c>
      <c r="F54" s="63">
        <v>1.45</v>
      </c>
      <c r="G54" s="53" t="s">
        <v>0</v>
      </c>
    </row>
    <row r="55" ht="36.85" customHeight="1" spans="1:7">
      <c r="A55" s="53" t="s">
        <v>215</v>
      </c>
      <c r="B55" s="88" t="s">
        <v>216</v>
      </c>
      <c r="C55" s="56" t="s">
        <v>156</v>
      </c>
      <c r="D55" s="56" t="s">
        <v>217</v>
      </c>
      <c r="E55" s="53" t="s">
        <v>93</v>
      </c>
      <c r="F55" s="63">
        <v>5.5</v>
      </c>
      <c r="G55" s="53" t="s">
        <v>0</v>
      </c>
    </row>
    <row r="56" ht="59.55" customHeight="1" spans="1:7">
      <c r="A56" s="53" t="s">
        <v>218</v>
      </c>
      <c r="B56" s="88" t="s">
        <v>219</v>
      </c>
      <c r="C56" s="56" t="s">
        <v>156</v>
      </c>
      <c r="D56" s="56" t="s">
        <v>220</v>
      </c>
      <c r="E56" s="53" t="s">
        <v>93</v>
      </c>
      <c r="F56" s="63">
        <v>2.7</v>
      </c>
      <c r="G56" s="53" t="s">
        <v>0</v>
      </c>
    </row>
    <row r="57" ht="17" customHeight="1" spans="1:7">
      <c r="A57" s="53" t="s">
        <v>0</v>
      </c>
      <c r="B57" s="56" t="s">
        <v>0</v>
      </c>
      <c r="C57" s="56" t="s">
        <v>43</v>
      </c>
      <c r="D57" s="79" t="s">
        <v>0</v>
      </c>
      <c r="E57" s="53" t="s">
        <v>0</v>
      </c>
      <c r="F57" s="63"/>
      <c r="G57" s="53" t="s">
        <v>0</v>
      </c>
    </row>
    <row r="58" ht="59.55" customHeight="1" spans="1:7">
      <c r="A58" s="53" t="s">
        <v>221</v>
      </c>
      <c r="B58" s="88" t="s">
        <v>222</v>
      </c>
      <c r="C58" s="56" t="s">
        <v>223</v>
      </c>
      <c r="D58" s="56" t="s">
        <v>224</v>
      </c>
      <c r="E58" s="53" t="s">
        <v>168</v>
      </c>
      <c r="F58" s="63">
        <v>8.05</v>
      </c>
      <c r="G58" s="53" t="s">
        <v>0</v>
      </c>
    </row>
    <row r="59" ht="59.55" customHeight="1" spans="1:7">
      <c r="A59" s="53" t="s">
        <v>225</v>
      </c>
      <c r="B59" s="88" t="s">
        <v>226</v>
      </c>
      <c r="C59" s="56" t="s">
        <v>223</v>
      </c>
      <c r="D59" s="56" t="s">
        <v>227</v>
      </c>
      <c r="E59" s="53" t="s">
        <v>168</v>
      </c>
      <c r="F59" s="63">
        <v>3.27</v>
      </c>
      <c r="G59" s="53" t="s">
        <v>0</v>
      </c>
    </row>
    <row r="60" ht="17" customHeight="1" spans="1:7">
      <c r="A60" s="53" t="s">
        <v>228</v>
      </c>
      <c r="B60" s="88" t="s">
        <v>229</v>
      </c>
      <c r="C60" s="56" t="s">
        <v>230</v>
      </c>
      <c r="D60" s="56" t="s">
        <v>231</v>
      </c>
      <c r="E60" s="53" t="s">
        <v>93</v>
      </c>
      <c r="F60" s="63">
        <v>2.02</v>
      </c>
      <c r="G60" s="53" t="s">
        <v>0</v>
      </c>
    </row>
    <row r="61" ht="36.85" customHeight="1" spans="1:7">
      <c r="A61" s="53" t="s">
        <v>232</v>
      </c>
      <c r="B61" s="88" t="s">
        <v>233</v>
      </c>
      <c r="C61" s="56" t="s">
        <v>234</v>
      </c>
      <c r="D61" s="56" t="s">
        <v>235</v>
      </c>
      <c r="E61" s="53" t="s">
        <v>93</v>
      </c>
      <c r="F61" s="63">
        <v>15.85</v>
      </c>
      <c r="G61" s="53" t="s">
        <v>0</v>
      </c>
    </row>
    <row r="62" ht="25.5" customHeight="1" spans="1:7">
      <c r="A62" s="53" t="s">
        <v>236</v>
      </c>
      <c r="B62" s="88" t="s">
        <v>237</v>
      </c>
      <c r="C62" s="56" t="s">
        <v>238</v>
      </c>
      <c r="D62" s="56" t="s">
        <v>239</v>
      </c>
      <c r="E62" s="53" t="s">
        <v>168</v>
      </c>
      <c r="F62" s="63">
        <v>25.95</v>
      </c>
      <c r="G62" s="53" t="s">
        <v>0</v>
      </c>
    </row>
    <row r="63" ht="25.5" customHeight="1" spans="1:7">
      <c r="A63" s="53" t="s">
        <v>240</v>
      </c>
      <c r="B63" s="88" t="s">
        <v>241</v>
      </c>
      <c r="C63" s="56" t="s">
        <v>238</v>
      </c>
      <c r="D63" s="56" t="s">
        <v>242</v>
      </c>
      <c r="E63" s="53" t="s">
        <v>168</v>
      </c>
      <c r="F63" s="63">
        <v>11.3</v>
      </c>
      <c r="G63" s="53" t="s">
        <v>0</v>
      </c>
    </row>
    <row r="64" ht="59.55" customHeight="1" spans="1:7">
      <c r="A64" s="53" t="s">
        <v>243</v>
      </c>
      <c r="B64" s="88" t="s">
        <v>244</v>
      </c>
      <c r="C64" s="56" t="s">
        <v>245</v>
      </c>
      <c r="D64" s="56" t="s">
        <v>246</v>
      </c>
      <c r="E64" s="53" t="s">
        <v>93</v>
      </c>
      <c r="F64" s="63">
        <v>1.62</v>
      </c>
      <c r="G64" s="53" t="s">
        <v>0</v>
      </c>
    </row>
    <row r="65" ht="17" customHeight="1" spans="1:7">
      <c r="A65" s="53" t="s">
        <v>0</v>
      </c>
      <c r="B65" s="56" t="s">
        <v>0</v>
      </c>
      <c r="C65" s="56" t="s">
        <v>45</v>
      </c>
      <c r="D65" s="79" t="s">
        <v>0</v>
      </c>
      <c r="E65" s="53" t="s">
        <v>0</v>
      </c>
      <c r="F65" s="63"/>
      <c r="G65" s="53" t="s">
        <v>0</v>
      </c>
    </row>
    <row r="66" ht="48.2" customHeight="1" spans="1:7">
      <c r="A66" s="53" t="s">
        <v>247</v>
      </c>
      <c r="B66" s="88" t="s">
        <v>248</v>
      </c>
      <c r="C66" s="56" t="s">
        <v>249</v>
      </c>
      <c r="D66" s="56" t="s">
        <v>250</v>
      </c>
      <c r="E66" s="53" t="s">
        <v>93</v>
      </c>
      <c r="F66" s="63">
        <v>2.55</v>
      </c>
      <c r="G66" s="53" t="s">
        <v>0</v>
      </c>
    </row>
    <row r="67" ht="96.4" customHeight="1" spans="1:7">
      <c r="A67" s="53" t="s">
        <v>251</v>
      </c>
      <c r="B67" s="88" t="s">
        <v>252</v>
      </c>
      <c r="C67" s="56" t="s">
        <v>253</v>
      </c>
      <c r="D67" s="56" t="s">
        <v>254</v>
      </c>
      <c r="E67" s="53" t="s">
        <v>93</v>
      </c>
      <c r="F67" s="63">
        <v>15.03</v>
      </c>
      <c r="G67" s="53" t="s">
        <v>0</v>
      </c>
    </row>
    <row r="68" ht="34" customHeight="1" spans="1:7">
      <c r="A68" s="65" t="s">
        <v>72</v>
      </c>
      <c r="B68" s="46"/>
      <c r="C68" s="46"/>
      <c r="D68" s="46"/>
      <c r="E68" s="46"/>
      <c r="F68" s="46"/>
      <c r="G68" s="46"/>
    </row>
    <row r="69" ht="17" customHeight="1" spans="1:7">
      <c r="A69" s="47" t="s">
        <v>26</v>
      </c>
      <c r="B69" s="49"/>
      <c r="C69" s="49"/>
      <c r="D69" s="47" t="s">
        <v>27</v>
      </c>
      <c r="E69" s="49"/>
      <c r="F69" s="60" t="s">
        <v>255</v>
      </c>
      <c r="G69" s="60"/>
    </row>
    <row r="70" ht="17" customHeight="1" spans="1:7">
      <c r="A70" s="53" t="s">
        <v>10</v>
      </c>
      <c r="B70" s="53" t="s">
        <v>74</v>
      </c>
      <c r="C70" s="53" t="s">
        <v>75</v>
      </c>
      <c r="D70" s="50" t="s">
        <v>76</v>
      </c>
      <c r="E70" s="53" t="s">
        <v>77</v>
      </c>
      <c r="F70" s="50" t="s">
        <v>78</v>
      </c>
      <c r="G70" s="53" t="s">
        <v>79</v>
      </c>
    </row>
    <row r="71" ht="86.55" customHeight="1" spans="1:7">
      <c r="A71" s="53" t="s">
        <v>256</v>
      </c>
      <c r="B71" s="88" t="s">
        <v>257</v>
      </c>
      <c r="C71" s="56" t="s">
        <v>258</v>
      </c>
      <c r="D71" s="56" t="s">
        <v>259</v>
      </c>
      <c r="E71" s="53" t="s">
        <v>93</v>
      </c>
      <c r="F71" s="63">
        <v>8.63</v>
      </c>
      <c r="G71" s="53" t="s">
        <v>0</v>
      </c>
    </row>
    <row r="72" ht="49.05" customHeight="1" spans="1:7">
      <c r="A72" s="53" t="s">
        <v>260</v>
      </c>
      <c r="B72" s="88" t="s">
        <v>261</v>
      </c>
      <c r="C72" s="56" t="s">
        <v>262</v>
      </c>
      <c r="D72" s="56" t="s">
        <v>263</v>
      </c>
      <c r="E72" s="53" t="s">
        <v>93</v>
      </c>
      <c r="F72" s="63">
        <v>7.82</v>
      </c>
      <c r="G72" s="53" t="s">
        <v>0</v>
      </c>
    </row>
    <row r="73" ht="49.05" customHeight="1" spans="1:7">
      <c r="A73" s="53" t="s">
        <v>264</v>
      </c>
      <c r="B73" s="88" t="s">
        <v>265</v>
      </c>
      <c r="C73" s="56" t="s">
        <v>266</v>
      </c>
      <c r="D73" s="56" t="s">
        <v>267</v>
      </c>
      <c r="E73" s="53" t="s">
        <v>93</v>
      </c>
      <c r="F73" s="63">
        <v>2.99</v>
      </c>
      <c r="G73" s="53" t="s">
        <v>0</v>
      </c>
    </row>
    <row r="74" ht="75" customHeight="1" spans="1:7">
      <c r="A74" s="53" t="s">
        <v>268</v>
      </c>
      <c r="B74" s="88" t="s">
        <v>269</v>
      </c>
      <c r="C74" s="56" t="s">
        <v>270</v>
      </c>
      <c r="D74" s="56" t="s">
        <v>271</v>
      </c>
      <c r="E74" s="53" t="s">
        <v>93</v>
      </c>
      <c r="F74" s="63">
        <v>2.39</v>
      </c>
      <c r="G74" s="53" t="s">
        <v>0</v>
      </c>
    </row>
    <row r="75" ht="60.6" customHeight="1" spans="1:7">
      <c r="A75" s="53" t="s">
        <v>272</v>
      </c>
      <c r="B75" s="88" t="s">
        <v>273</v>
      </c>
      <c r="C75" s="56" t="s">
        <v>274</v>
      </c>
      <c r="D75" s="56" t="s">
        <v>275</v>
      </c>
      <c r="E75" s="53" t="s">
        <v>93</v>
      </c>
      <c r="F75" s="63">
        <v>0.84</v>
      </c>
      <c r="G75" s="53" t="s">
        <v>0</v>
      </c>
    </row>
    <row r="76" ht="25.95" customHeight="1" spans="1:7">
      <c r="A76" s="53" t="s">
        <v>276</v>
      </c>
      <c r="B76" s="88" t="s">
        <v>277</v>
      </c>
      <c r="C76" s="56" t="s">
        <v>278</v>
      </c>
      <c r="D76" s="56" t="s">
        <v>279</v>
      </c>
      <c r="E76" s="53" t="s">
        <v>93</v>
      </c>
      <c r="F76" s="63">
        <v>4.1</v>
      </c>
      <c r="G76" s="53" t="s">
        <v>0</v>
      </c>
    </row>
    <row r="77" ht="19.05" customHeight="1" spans="1:7">
      <c r="A77" s="53"/>
      <c r="B77" s="88"/>
      <c r="C77" s="56"/>
      <c r="D77" s="56"/>
      <c r="E77" s="53"/>
      <c r="F77" s="63"/>
      <c r="G77" s="53" t="s">
        <v>0</v>
      </c>
    </row>
    <row r="78" ht="19.05" customHeight="1" spans="1:7">
      <c r="A78" s="53"/>
      <c r="B78" s="88"/>
      <c r="C78" s="56"/>
      <c r="D78" s="56"/>
      <c r="E78" s="53"/>
      <c r="F78" s="63"/>
      <c r="G78" s="53" t="s">
        <v>0</v>
      </c>
    </row>
    <row r="79" ht="19.05" customHeight="1" spans="1:7">
      <c r="A79" s="53"/>
      <c r="B79" s="88"/>
      <c r="C79" s="56"/>
      <c r="D79" s="56"/>
      <c r="E79" s="53"/>
      <c r="F79" s="63"/>
      <c r="G79" s="53" t="s">
        <v>0</v>
      </c>
    </row>
    <row r="80" ht="19.05" customHeight="1" spans="1:7">
      <c r="A80" s="53"/>
      <c r="B80" s="88"/>
      <c r="C80" s="56"/>
      <c r="D80" s="56"/>
      <c r="E80" s="53"/>
      <c r="F80" s="63"/>
      <c r="G80" s="53" t="s">
        <v>0</v>
      </c>
    </row>
    <row r="81" ht="19.05" customHeight="1" spans="1:7">
      <c r="A81" s="53"/>
      <c r="B81" s="88"/>
      <c r="C81" s="56"/>
      <c r="D81" s="56"/>
      <c r="E81" s="53"/>
      <c r="F81" s="63"/>
      <c r="G81" s="53" t="s">
        <v>0</v>
      </c>
    </row>
    <row r="82" ht="19.05" customHeight="1" spans="1:7">
      <c r="A82" s="53"/>
      <c r="B82" s="88"/>
      <c r="C82" s="56"/>
      <c r="D82" s="56"/>
      <c r="E82" s="53"/>
      <c r="F82" s="63"/>
      <c r="G82" s="53" t="s">
        <v>0</v>
      </c>
    </row>
    <row r="83" ht="19.05" customHeight="1" spans="1:7">
      <c r="A83" s="53"/>
      <c r="B83" s="88"/>
      <c r="C83" s="56"/>
      <c r="D83" s="56"/>
      <c r="E83" s="53"/>
      <c r="F83" s="63"/>
      <c r="G83" s="53" t="s">
        <v>0</v>
      </c>
    </row>
    <row r="84" ht="19.05" customHeight="1" spans="1:7">
      <c r="A84" s="53"/>
      <c r="B84" s="88"/>
      <c r="C84" s="56"/>
      <c r="D84" s="56"/>
      <c r="E84" s="53"/>
      <c r="F84" s="63"/>
      <c r="G84" s="53" t="s">
        <v>0</v>
      </c>
    </row>
    <row r="85" ht="19.05" customHeight="1" spans="1:7">
      <c r="A85" s="53"/>
      <c r="B85" s="88"/>
      <c r="C85" s="56"/>
      <c r="D85" s="56"/>
      <c r="E85" s="53"/>
      <c r="F85" s="63"/>
      <c r="G85" s="53" t="s">
        <v>0</v>
      </c>
    </row>
    <row r="86" ht="19.05" customHeight="1" spans="1:7">
      <c r="A86" s="53"/>
      <c r="B86" s="88"/>
      <c r="C86" s="56"/>
      <c r="D86" s="56"/>
      <c r="E86" s="53"/>
      <c r="F86" s="63"/>
      <c r="G86" s="53" t="s">
        <v>0</v>
      </c>
    </row>
    <row r="87" ht="19.05" customHeight="1" spans="1:7">
      <c r="A87" s="53"/>
      <c r="B87" s="88"/>
      <c r="C87" s="56"/>
      <c r="D87" s="56"/>
      <c r="E87" s="53"/>
      <c r="F87" s="63"/>
      <c r="G87" s="53" t="s">
        <v>0</v>
      </c>
    </row>
    <row r="88" ht="19.05" customHeight="1" spans="1:7">
      <c r="A88" s="53"/>
      <c r="B88" s="88"/>
      <c r="C88" s="56"/>
      <c r="D88" s="56"/>
      <c r="E88" s="53"/>
      <c r="F88" s="63"/>
      <c r="G88" s="53" t="s">
        <v>0</v>
      </c>
    </row>
    <row r="89" ht="19.05" customHeight="1" spans="1:7">
      <c r="A89" s="53"/>
      <c r="B89" s="88"/>
      <c r="C89" s="56"/>
      <c r="D89" s="56"/>
      <c r="E89" s="53"/>
      <c r="F89" s="63"/>
      <c r="G89" s="53" t="s">
        <v>0</v>
      </c>
    </row>
    <row r="90" ht="19.05" customHeight="1" spans="1:7">
      <c r="A90" s="53"/>
      <c r="B90" s="88"/>
      <c r="C90" s="56"/>
      <c r="D90" s="56"/>
      <c r="E90" s="53"/>
      <c r="F90" s="63"/>
      <c r="G90" s="53" t="s">
        <v>0</v>
      </c>
    </row>
    <row r="91" ht="19.05" customHeight="1" spans="1:7">
      <c r="A91" s="53"/>
      <c r="B91" s="88"/>
      <c r="C91" s="56"/>
      <c r="D91" s="56"/>
      <c r="E91" s="53"/>
      <c r="F91" s="63"/>
      <c r="G91" s="53" t="s">
        <v>0</v>
      </c>
    </row>
    <row r="92" ht="19.05" customHeight="1" spans="1:7">
      <c r="A92" s="53"/>
      <c r="B92" s="88"/>
      <c r="C92" s="56"/>
      <c r="D92" s="56"/>
      <c r="E92" s="53"/>
      <c r="F92" s="63"/>
      <c r="G92" s="53" t="s">
        <v>0</v>
      </c>
    </row>
    <row r="93" ht="19.05" customHeight="1" spans="1:7">
      <c r="A93" s="53"/>
      <c r="B93" s="88"/>
      <c r="C93" s="56"/>
      <c r="D93" s="56"/>
      <c r="E93" s="53"/>
      <c r="F93" s="63"/>
      <c r="G93" s="53" t="s">
        <v>0</v>
      </c>
    </row>
    <row r="94" ht="19.05" customHeight="1" spans="1:7">
      <c r="A94" s="53"/>
      <c r="B94" s="88"/>
      <c r="C94" s="56"/>
      <c r="D94" s="56"/>
      <c r="E94" s="53"/>
      <c r="F94" s="63"/>
      <c r="G94" s="53" t="s">
        <v>0</v>
      </c>
    </row>
  </sheetData>
  <mergeCells count="20">
    <mergeCell ref="A1:G1"/>
    <mergeCell ref="A2:C2"/>
    <mergeCell ref="D2:E2"/>
    <mergeCell ref="F2:G2"/>
    <mergeCell ref="A22:G22"/>
    <mergeCell ref="A23:C23"/>
    <mergeCell ref="D23:E23"/>
    <mergeCell ref="F23:G23"/>
    <mergeCell ref="A37:G37"/>
    <mergeCell ref="A38:C38"/>
    <mergeCell ref="D38:E38"/>
    <mergeCell ref="F38:G38"/>
    <mergeCell ref="A51:G51"/>
    <mergeCell ref="A52:C52"/>
    <mergeCell ref="D52:E52"/>
    <mergeCell ref="F52:G52"/>
    <mergeCell ref="A68:G68"/>
    <mergeCell ref="A69:C69"/>
    <mergeCell ref="D69:E69"/>
    <mergeCell ref="F69:G69"/>
  </mergeCells>
  <pageMargins left="0.59" right="0.24" top="0.42" bottom="0.42" header="0.24" footer="0.24"/>
  <pageSetup paperSize="9" orientation="portrait"/>
  <headerFooter/>
  <rowBreaks count="5" manualBreakCount="5">
    <brk id="21" max="16383" man="1"/>
    <brk id="36" max="16383" man="1"/>
    <brk id="50" max="16383" man="1"/>
    <brk id="67" max="16383" man="1"/>
    <brk id="94"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showGridLines="0" showRuler="0" workbookViewId="0">
      <selection activeCell="K8" sqref="K8"/>
    </sheetView>
  </sheetViews>
  <sheetFormatPr defaultColWidth="9" defaultRowHeight="12" outlineLevelCol="7"/>
  <cols>
    <col min="1" max="1" width="6.90476190476191" customWidth="1"/>
    <col min="2" max="2" width="14.1047619047619" customWidth="1"/>
    <col min="3" max="3" width="20.552380952381" customWidth="1"/>
    <col min="4" max="4" width="23.247619047619" customWidth="1"/>
    <col min="5" max="5" width="8.24761904761905" customWidth="1"/>
    <col min="6" max="6" width="9" customWidth="1"/>
    <col min="7" max="7" width="10.647619047619" customWidth="1"/>
    <col min="8" max="8" width="10.952380952381" customWidth="1"/>
  </cols>
  <sheetData>
    <row r="1" ht="34" customHeight="1" spans="1:8">
      <c r="A1" s="65" t="s">
        <v>280</v>
      </c>
      <c r="B1" s="46"/>
      <c r="C1" s="46"/>
      <c r="D1" s="46"/>
      <c r="E1" s="46"/>
      <c r="F1" s="46"/>
      <c r="G1" s="46"/>
      <c r="H1" s="46"/>
    </row>
    <row r="2" ht="17" customHeight="1" spans="1:8">
      <c r="A2" s="47" t="s">
        <v>26</v>
      </c>
      <c r="B2" s="48"/>
      <c r="C2" s="48"/>
      <c r="D2" s="66" t="s">
        <v>27</v>
      </c>
      <c r="E2" s="75"/>
      <c r="F2" s="48"/>
      <c r="G2" s="60" t="s">
        <v>9</v>
      </c>
      <c r="H2" s="48"/>
    </row>
    <row r="3" ht="17" customHeight="1" spans="1:8">
      <c r="A3" s="67" t="s">
        <v>10</v>
      </c>
      <c r="B3" s="67" t="s">
        <v>74</v>
      </c>
      <c r="C3" s="67" t="s">
        <v>75</v>
      </c>
      <c r="D3" s="68" t="s">
        <v>281</v>
      </c>
      <c r="E3" s="67" t="s">
        <v>77</v>
      </c>
      <c r="F3" s="68" t="s">
        <v>78</v>
      </c>
      <c r="G3" s="51" t="s">
        <v>12</v>
      </c>
      <c r="H3" s="76" t="s">
        <v>0</v>
      </c>
    </row>
    <row r="4" ht="17" customHeight="1" spans="1:8">
      <c r="A4" s="69"/>
      <c r="B4" s="69"/>
      <c r="C4" s="69"/>
      <c r="D4" s="69"/>
      <c r="E4" s="77"/>
      <c r="F4" s="69"/>
      <c r="G4" s="50" t="s">
        <v>282</v>
      </c>
      <c r="H4" s="50" t="s">
        <v>283</v>
      </c>
    </row>
    <row r="5" ht="17.3" customHeight="1" spans="1:8">
      <c r="A5" s="67" t="s">
        <v>17</v>
      </c>
      <c r="B5" s="67" t="s">
        <v>17</v>
      </c>
      <c r="C5" s="70" t="s">
        <v>284</v>
      </c>
      <c r="D5" s="70" t="s">
        <v>0</v>
      </c>
      <c r="E5" s="67" t="s">
        <v>285</v>
      </c>
      <c r="F5" s="78">
        <v>1</v>
      </c>
      <c r="G5" s="78"/>
      <c r="H5" s="78"/>
    </row>
    <row r="6" ht="25.95" customHeight="1" spans="1:8">
      <c r="A6" s="67" t="s">
        <v>32</v>
      </c>
      <c r="B6" s="67" t="s">
        <v>286</v>
      </c>
      <c r="C6" s="70" t="s">
        <v>287</v>
      </c>
      <c r="D6" s="70" t="s">
        <v>0</v>
      </c>
      <c r="E6" s="67" t="s">
        <v>285</v>
      </c>
      <c r="F6" s="78">
        <v>1</v>
      </c>
      <c r="G6" s="78"/>
      <c r="H6" s="78"/>
    </row>
    <row r="7" ht="25.95" customHeight="1" spans="1:8">
      <c r="A7" s="67" t="s">
        <v>34</v>
      </c>
      <c r="B7" s="67" t="s">
        <v>288</v>
      </c>
      <c r="C7" s="70" t="s">
        <v>289</v>
      </c>
      <c r="D7" s="70" t="s">
        <v>0</v>
      </c>
      <c r="E7" s="67" t="s">
        <v>285</v>
      </c>
      <c r="F7" s="78">
        <v>1</v>
      </c>
      <c r="G7" s="78"/>
      <c r="H7" s="78"/>
    </row>
    <row r="8" ht="37.5" customHeight="1" spans="1:8">
      <c r="A8" s="67" t="s">
        <v>290</v>
      </c>
      <c r="B8" s="67" t="s">
        <v>291</v>
      </c>
      <c r="C8" s="70" t="s">
        <v>292</v>
      </c>
      <c r="D8" s="70" t="s">
        <v>0</v>
      </c>
      <c r="E8" s="67" t="s">
        <v>285</v>
      </c>
      <c r="F8" s="78">
        <v>1</v>
      </c>
      <c r="G8" s="78"/>
      <c r="H8" s="78"/>
    </row>
    <row r="9" ht="25.95" customHeight="1" spans="1:8">
      <c r="A9" s="67" t="s">
        <v>293</v>
      </c>
      <c r="B9" s="67" t="s">
        <v>294</v>
      </c>
      <c r="C9" s="70" t="s">
        <v>295</v>
      </c>
      <c r="D9" s="70" t="s">
        <v>0</v>
      </c>
      <c r="E9" s="67" t="s">
        <v>285</v>
      </c>
      <c r="F9" s="78">
        <v>1</v>
      </c>
      <c r="G9" s="78"/>
      <c r="H9" s="78"/>
    </row>
    <row r="10" ht="25.95" customHeight="1" spans="1:8">
      <c r="A10" s="67" t="s">
        <v>296</v>
      </c>
      <c r="B10" s="67" t="s">
        <v>297</v>
      </c>
      <c r="C10" s="70" t="s">
        <v>298</v>
      </c>
      <c r="D10" s="70" t="s">
        <v>0</v>
      </c>
      <c r="E10" s="67" t="s">
        <v>285</v>
      </c>
      <c r="F10" s="78">
        <v>1</v>
      </c>
      <c r="G10" s="78"/>
      <c r="H10" s="78"/>
    </row>
    <row r="11" ht="25.95" customHeight="1" spans="1:8">
      <c r="A11" s="67" t="s">
        <v>299</v>
      </c>
      <c r="B11" s="67" t="s">
        <v>300</v>
      </c>
      <c r="C11" s="70" t="s">
        <v>301</v>
      </c>
      <c r="D11" s="70" t="s">
        <v>0</v>
      </c>
      <c r="E11" s="67" t="s">
        <v>285</v>
      </c>
      <c r="F11" s="78">
        <v>1</v>
      </c>
      <c r="G11" s="78"/>
      <c r="H11" s="78"/>
    </row>
    <row r="12" ht="25.95" customHeight="1" spans="1:8">
      <c r="A12" s="67" t="s">
        <v>302</v>
      </c>
      <c r="B12" s="67" t="s">
        <v>303</v>
      </c>
      <c r="C12" s="70" t="s">
        <v>304</v>
      </c>
      <c r="D12" s="70" t="s">
        <v>0</v>
      </c>
      <c r="E12" s="67" t="s">
        <v>285</v>
      </c>
      <c r="F12" s="78">
        <v>1</v>
      </c>
      <c r="G12" s="78"/>
      <c r="H12" s="78"/>
    </row>
    <row r="13" ht="17.3" customHeight="1" spans="1:8">
      <c r="A13" s="67" t="s">
        <v>305</v>
      </c>
      <c r="B13" s="67" t="s">
        <v>306</v>
      </c>
      <c r="C13" s="70" t="s">
        <v>307</v>
      </c>
      <c r="D13" s="70" t="s">
        <v>0</v>
      </c>
      <c r="E13" s="67" t="s">
        <v>285</v>
      </c>
      <c r="F13" s="78">
        <v>1</v>
      </c>
      <c r="G13" s="78"/>
      <c r="H13" s="78"/>
    </row>
    <row r="14" ht="17.3" customHeight="1" spans="1:8">
      <c r="A14" s="67" t="s">
        <v>308</v>
      </c>
      <c r="B14" s="67" t="s">
        <v>309</v>
      </c>
      <c r="C14" s="70" t="s">
        <v>310</v>
      </c>
      <c r="D14" s="70" t="s">
        <v>0</v>
      </c>
      <c r="E14" s="67" t="s">
        <v>285</v>
      </c>
      <c r="F14" s="78">
        <v>1</v>
      </c>
      <c r="G14" s="78"/>
      <c r="H14" s="78"/>
    </row>
    <row r="15" ht="17.3" customHeight="1" spans="1:8">
      <c r="A15" s="67" t="s">
        <v>311</v>
      </c>
      <c r="B15" s="67" t="s">
        <v>312</v>
      </c>
      <c r="C15" s="70" t="s">
        <v>313</v>
      </c>
      <c r="D15" s="70" t="s">
        <v>0</v>
      </c>
      <c r="E15" s="67" t="s">
        <v>285</v>
      </c>
      <c r="F15" s="78">
        <v>1</v>
      </c>
      <c r="G15" s="78"/>
      <c r="H15" s="78"/>
    </row>
    <row r="16" ht="25.95" customHeight="1" spans="1:8">
      <c r="A16" s="67" t="s">
        <v>314</v>
      </c>
      <c r="B16" s="67" t="s">
        <v>315</v>
      </c>
      <c r="C16" s="70" t="s">
        <v>316</v>
      </c>
      <c r="D16" s="70" t="s">
        <v>0</v>
      </c>
      <c r="E16" s="67" t="s">
        <v>285</v>
      </c>
      <c r="F16" s="78">
        <v>1</v>
      </c>
      <c r="G16" s="78"/>
      <c r="H16" s="78"/>
    </row>
    <row r="17" ht="25.95" customHeight="1" spans="1:8">
      <c r="A17" s="67" t="s">
        <v>36</v>
      </c>
      <c r="B17" s="67" t="s">
        <v>317</v>
      </c>
      <c r="C17" s="70" t="s">
        <v>55</v>
      </c>
      <c r="D17" s="70" t="s">
        <v>0</v>
      </c>
      <c r="E17" s="67" t="s">
        <v>285</v>
      </c>
      <c r="F17" s="78">
        <v>1</v>
      </c>
      <c r="G17" s="78"/>
      <c r="H17" s="78"/>
    </row>
    <row r="18" ht="17.3" customHeight="1" spans="1:8">
      <c r="A18" s="67" t="s">
        <v>46</v>
      </c>
      <c r="B18" s="67" t="s">
        <v>46</v>
      </c>
      <c r="C18" s="70" t="s">
        <v>318</v>
      </c>
      <c r="D18" s="70" t="s">
        <v>0</v>
      </c>
      <c r="E18" s="67" t="s">
        <v>285</v>
      </c>
      <c r="F18" s="78">
        <v>1</v>
      </c>
      <c r="G18" s="78"/>
      <c r="H18" s="78"/>
    </row>
    <row r="19" ht="17.3" customHeight="1" spans="1:8">
      <c r="A19" s="67" t="s">
        <v>58</v>
      </c>
      <c r="B19" s="67" t="s">
        <v>58</v>
      </c>
      <c r="C19" s="70" t="s">
        <v>319</v>
      </c>
      <c r="D19" s="70" t="s">
        <v>0</v>
      </c>
      <c r="E19" s="67" t="s">
        <v>285</v>
      </c>
      <c r="F19" s="78">
        <v>1</v>
      </c>
      <c r="G19" s="78"/>
      <c r="H19" s="78"/>
    </row>
    <row r="20" ht="17.3" customHeight="1" spans="1:8">
      <c r="A20" s="67" t="s">
        <v>68</v>
      </c>
      <c r="B20" s="67" t="s">
        <v>68</v>
      </c>
      <c r="C20" s="70" t="s">
        <v>320</v>
      </c>
      <c r="D20" s="70" t="s">
        <v>0</v>
      </c>
      <c r="E20" s="67" t="s">
        <v>285</v>
      </c>
      <c r="F20" s="78">
        <v>1</v>
      </c>
      <c r="G20" s="78"/>
      <c r="H20" s="78"/>
    </row>
    <row r="21" ht="17.3" customHeight="1" spans="1:8">
      <c r="A21" s="67" t="s">
        <v>94</v>
      </c>
      <c r="B21" s="67" t="s">
        <v>94</v>
      </c>
      <c r="C21" s="70" t="s">
        <v>321</v>
      </c>
      <c r="D21" s="70" t="s">
        <v>0</v>
      </c>
      <c r="E21" s="67" t="s">
        <v>285</v>
      </c>
      <c r="F21" s="78">
        <v>1</v>
      </c>
      <c r="G21" s="78"/>
      <c r="H21" s="78"/>
    </row>
    <row r="22" ht="25.95" customHeight="1" spans="1:8">
      <c r="A22" s="67" t="s">
        <v>98</v>
      </c>
      <c r="B22" s="67" t="s">
        <v>98</v>
      </c>
      <c r="C22" s="70" t="s">
        <v>322</v>
      </c>
      <c r="D22" s="70" t="s">
        <v>0</v>
      </c>
      <c r="E22" s="67" t="s">
        <v>285</v>
      </c>
      <c r="F22" s="78">
        <v>1</v>
      </c>
      <c r="G22" s="78"/>
      <c r="H22" s="78"/>
    </row>
    <row r="23" ht="25.95" customHeight="1" spans="1:8">
      <c r="A23" s="67" t="s">
        <v>102</v>
      </c>
      <c r="B23" s="67" t="s">
        <v>102</v>
      </c>
      <c r="C23" s="70" t="s">
        <v>323</v>
      </c>
      <c r="D23" s="70" t="s">
        <v>0</v>
      </c>
      <c r="E23" s="67" t="s">
        <v>285</v>
      </c>
      <c r="F23" s="78">
        <v>1</v>
      </c>
      <c r="G23" s="78"/>
      <c r="H23" s="78"/>
    </row>
    <row r="24" ht="17.3" customHeight="1" spans="1:8">
      <c r="A24" s="67" t="s">
        <v>106</v>
      </c>
      <c r="B24" s="67" t="s">
        <v>106</v>
      </c>
      <c r="C24" s="70" t="s">
        <v>324</v>
      </c>
      <c r="D24" s="70" t="s">
        <v>0</v>
      </c>
      <c r="E24" s="67" t="s">
        <v>285</v>
      </c>
      <c r="F24" s="78">
        <v>1</v>
      </c>
      <c r="G24" s="78"/>
      <c r="H24" s="78"/>
    </row>
    <row r="25" ht="17.3" customHeight="1" spans="1:8">
      <c r="A25" s="67" t="s">
        <v>110</v>
      </c>
      <c r="B25" s="67" t="s">
        <v>110</v>
      </c>
      <c r="C25" s="70" t="s">
        <v>325</v>
      </c>
      <c r="D25" s="70" t="s">
        <v>0</v>
      </c>
      <c r="E25" s="67" t="s">
        <v>285</v>
      </c>
      <c r="F25" s="78">
        <v>1</v>
      </c>
      <c r="G25" s="78"/>
      <c r="H25" s="78"/>
    </row>
    <row r="26" ht="17.3" customHeight="1" spans="1:8">
      <c r="A26" s="67" t="s">
        <v>113</v>
      </c>
      <c r="B26" s="67" t="s">
        <v>113</v>
      </c>
      <c r="C26" s="70" t="s">
        <v>326</v>
      </c>
      <c r="D26" s="70" t="s">
        <v>0</v>
      </c>
      <c r="E26" s="67" t="s">
        <v>285</v>
      </c>
      <c r="F26" s="78">
        <v>1</v>
      </c>
      <c r="G26" s="78"/>
      <c r="H26" s="78"/>
    </row>
    <row r="27" ht="25.95" customHeight="1" spans="1:8">
      <c r="A27" s="67" t="s">
        <v>117</v>
      </c>
      <c r="B27" s="67" t="s">
        <v>117</v>
      </c>
      <c r="C27" s="70" t="s">
        <v>327</v>
      </c>
      <c r="D27" s="70" t="s">
        <v>0</v>
      </c>
      <c r="E27" s="67" t="s">
        <v>285</v>
      </c>
      <c r="F27" s="78">
        <v>1</v>
      </c>
      <c r="G27" s="78"/>
      <c r="H27" s="78"/>
    </row>
    <row r="28" ht="17.3" customHeight="1" spans="1:8">
      <c r="A28" s="67" t="s">
        <v>121</v>
      </c>
      <c r="B28" s="67" t="s">
        <v>121</v>
      </c>
      <c r="C28" s="70" t="s">
        <v>328</v>
      </c>
      <c r="D28" s="70" t="s">
        <v>0</v>
      </c>
      <c r="E28" s="67" t="s">
        <v>285</v>
      </c>
      <c r="F28" s="78">
        <v>1</v>
      </c>
      <c r="G28" s="78"/>
      <c r="H28" s="78"/>
    </row>
    <row r="29" ht="17.3" customHeight="1" spans="1:8">
      <c r="A29" s="67" t="s">
        <v>125</v>
      </c>
      <c r="B29" s="67" t="s">
        <v>125</v>
      </c>
      <c r="C29" s="70" t="s">
        <v>329</v>
      </c>
      <c r="D29" s="70" t="s">
        <v>0</v>
      </c>
      <c r="E29" s="67" t="s">
        <v>285</v>
      </c>
      <c r="F29" s="78">
        <v>1</v>
      </c>
      <c r="G29" s="78"/>
      <c r="H29" s="78"/>
    </row>
    <row r="30" ht="17.3" customHeight="1" spans="1:8">
      <c r="A30" s="67" t="s">
        <v>330</v>
      </c>
      <c r="B30" s="67" t="s">
        <v>330</v>
      </c>
      <c r="C30" s="70" t="s">
        <v>331</v>
      </c>
      <c r="D30" s="70" t="s">
        <v>0</v>
      </c>
      <c r="E30" s="67" t="s">
        <v>285</v>
      </c>
      <c r="F30" s="78">
        <v>1</v>
      </c>
      <c r="G30" s="78"/>
      <c r="H30" s="78"/>
    </row>
    <row r="31" ht="17.3" customHeight="1" spans="1:8">
      <c r="A31" s="67" t="s">
        <v>129</v>
      </c>
      <c r="B31" s="67" t="s">
        <v>129</v>
      </c>
      <c r="C31" s="70" t="s">
        <v>332</v>
      </c>
      <c r="D31" s="70" t="s">
        <v>0</v>
      </c>
      <c r="E31" s="67" t="s">
        <v>285</v>
      </c>
      <c r="F31" s="78">
        <v>1</v>
      </c>
      <c r="G31" s="78"/>
      <c r="H31" s="78"/>
    </row>
    <row r="32" ht="19.05" customHeight="1" spans="1:8">
      <c r="A32" s="67"/>
      <c r="B32" s="67"/>
      <c r="C32" s="70"/>
      <c r="D32" s="70" t="s">
        <v>0</v>
      </c>
      <c r="E32" s="67"/>
      <c r="F32" s="78"/>
      <c r="G32" s="78"/>
      <c r="H32" s="78"/>
    </row>
    <row r="33" ht="19.05" customHeight="1" spans="1:8">
      <c r="A33" s="67"/>
      <c r="B33" s="67"/>
      <c r="C33" s="70"/>
      <c r="D33" s="70" t="s">
        <v>0</v>
      </c>
      <c r="E33" s="67"/>
      <c r="F33" s="78"/>
      <c r="G33" s="78"/>
      <c r="H33" s="78"/>
    </row>
    <row r="34" ht="17" customHeight="1" spans="1:8">
      <c r="A34" s="51" t="s">
        <v>333</v>
      </c>
      <c r="B34" s="58"/>
      <c r="C34" s="58"/>
      <c r="D34" s="71"/>
      <c r="E34" s="79" t="s">
        <v>0</v>
      </c>
      <c r="F34" s="79" t="s">
        <v>0</v>
      </c>
      <c r="G34" s="79"/>
      <c r="H34" s="63"/>
    </row>
    <row r="35" ht="17" customHeight="1" spans="1:8">
      <c r="A35" s="51" t="s">
        <v>23</v>
      </c>
      <c r="B35" s="58"/>
      <c r="C35" s="58"/>
      <c r="D35" s="71"/>
      <c r="E35" s="79" t="s">
        <v>0</v>
      </c>
      <c r="F35" s="79" t="s">
        <v>0</v>
      </c>
      <c r="G35" s="79" t="s">
        <v>0</v>
      </c>
      <c r="H35" s="63"/>
    </row>
    <row r="36" ht="17" customHeight="1" spans="1:8">
      <c r="A36" s="72" t="s">
        <v>334</v>
      </c>
      <c r="B36" s="73"/>
      <c r="C36" s="73"/>
      <c r="D36" s="74"/>
      <c r="E36" s="73"/>
      <c r="F36" s="73"/>
      <c r="G36" s="74"/>
      <c r="H36" s="73"/>
    </row>
  </sheetData>
  <mergeCells count="14">
    <mergeCell ref="A1:H1"/>
    <mergeCell ref="A2:C2"/>
    <mergeCell ref="D2:F2"/>
    <mergeCell ref="G2:H2"/>
    <mergeCell ref="G3:H3"/>
    <mergeCell ref="A34:D34"/>
    <mergeCell ref="A35:D35"/>
    <mergeCell ref="A36:H36"/>
    <mergeCell ref="A3:A4"/>
    <mergeCell ref="B3:B4"/>
    <mergeCell ref="C3:C4"/>
    <mergeCell ref="D3:D4"/>
    <mergeCell ref="E3:E4"/>
    <mergeCell ref="F3:F4"/>
  </mergeCells>
  <pageMargins left="0.59" right="0.24" top="0.42" bottom="0.42" header="0.24" footer="0.24"/>
  <pageSetup paperSize="9" orientation="portrait"/>
  <headerFooter/>
  <rowBreaks count="1" manualBreakCount="1">
    <brk id="36"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showGridLines="0" showRuler="0" workbookViewId="0">
      <selection activeCell="H11" sqref="H11:H12"/>
    </sheetView>
  </sheetViews>
  <sheetFormatPr defaultColWidth="9" defaultRowHeight="12" outlineLevelRow="5" outlineLevelCol="6"/>
  <cols>
    <col min="1" max="1" width="8.84761904761905" customWidth="1"/>
    <col min="2" max="2" width="24.447619047619" customWidth="1"/>
    <col min="3" max="3" width="13.047619047619" customWidth="1"/>
    <col min="4" max="4" width="17.847619047619" customWidth="1"/>
    <col min="5" max="5" width="13.952380952381" customWidth="1"/>
    <col min="6" max="6" width="10.8" customWidth="1"/>
    <col min="7" max="7" width="15.152380952381" customWidth="1"/>
  </cols>
  <sheetData>
    <row r="1" ht="34" customHeight="1" spans="1:7">
      <c r="A1" s="45" t="s">
        <v>335</v>
      </c>
      <c r="B1" s="46"/>
      <c r="C1" s="46"/>
      <c r="D1" s="46"/>
      <c r="E1" s="46"/>
      <c r="F1" s="46"/>
      <c r="G1" s="46"/>
    </row>
    <row r="2" ht="17" customHeight="1" spans="1:7">
      <c r="A2" s="47" t="s">
        <v>26</v>
      </c>
      <c r="B2" s="48"/>
      <c r="C2" s="49"/>
      <c r="D2" s="47" t="s">
        <v>27</v>
      </c>
      <c r="E2" s="49"/>
      <c r="F2" s="59" t="s">
        <v>9</v>
      </c>
      <c r="G2" s="60"/>
    </row>
    <row r="3" ht="17" customHeight="1" spans="1:7">
      <c r="A3" s="50" t="s">
        <v>10</v>
      </c>
      <c r="B3" s="50" t="s">
        <v>75</v>
      </c>
      <c r="C3" s="51" t="s">
        <v>336</v>
      </c>
      <c r="D3" s="52"/>
      <c r="E3" s="50" t="s">
        <v>337</v>
      </c>
      <c r="F3" s="50" t="s">
        <v>338</v>
      </c>
      <c r="G3" s="53" t="s">
        <v>12</v>
      </c>
    </row>
    <row r="4" ht="25.85" customHeight="1" spans="1:7">
      <c r="A4" s="50" t="s">
        <v>17</v>
      </c>
      <c r="B4" s="56" t="s">
        <v>69</v>
      </c>
      <c r="C4" s="54" t="s">
        <v>339</v>
      </c>
      <c r="D4" s="55"/>
      <c r="E4" s="61" t="s">
        <v>0</v>
      </c>
      <c r="F4" s="62"/>
      <c r="G4" s="63" t="s">
        <v>0</v>
      </c>
    </row>
    <row r="5" ht="19" customHeight="1" spans="1:7">
      <c r="A5" s="50"/>
      <c r="B5" s="56"/>
      <c r="C5" s="54"/>
      <c r="D5" s="55"/>
      <c r="E5" s="61" t="s">
        <v>0</v>
      </c>
      <c r="F5" s="63" t="s">
        <v>0</v>
      </c>
      <c r="G5" s="63" t="s">
        <v>0</v>
      </c>
    </row>
    <row r="6" ht="17" customHeight="1" spans="1:7">
      <c r="A6" s="51" t="s">
        <v>340</v>
      </c>
      <c r="B6" s="57"/>
      <c r="C6" s="57"/>
      <c r="D6" s="58"/>
      <c r="E6" s="58"/>
      <c r="F6" s="64"/>
      <c r="G6" s="63" t="s">
        <v>0</v>
      </c>
    </row>
  </sheetData>
  <mergeCells count="8">
    <mergeCell ref="A1:G1"/>
    <mergeCell ref="A2:C2"/>
    <mergeCell ref="D2:E2"/>
    <mergeCell ref="F2:G2"/>
    <mergeCell ref="C3:D3"/>
    <mergeCell ref="C4:D4"/>
    <mergeCell ref="C5:D5"/>
    <mergeCell ref="A6:F6"/>
  </mergeCells>
  <pageMargins left="0.59" right="0.24" top="0.42" bottom="0.42" header="0.24" footer="0.24"/>
  <pageSetup paperSize="9" orientation="portrait"/>
  <headerFooter/>
  <rowBreaks count="1" manualBreakCount="1">
    <brk id="6"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M28" sqref="M28"/>
    </sheetView>
  </sheetViews>
  <sheetFormatPr defaultColWidth="9.14285714285714" defaultRowHeight="12" outlineLevelCol="6"/>
  <cols>
    <col min="5" max="5" width="18.2857142857143" customWidth="1"/>
    <col min="6" max="6" width="19.2857142857143" customWidth="1"/>
    <col min="7" max="7" width="32.8571428571429" customWidth="1"/>
  </cols>
  <sheetData>
    <row r="1" ht="31" customHeight="1" spans="1:7">
      <c r="A1" s="45" t="s">
        <v>25</v>
      </c>
      <c r="B1" s="46"/>
      <c r="C1" s="46"/>
      <c r="D1" s="46"/>
      <c r="E1" s="46"/>
      <c r="F1" s="46"/>
      <c r="G1" s="46"/>
    </row>
    <row r="2" ht="25" customHeight="1" spans="1:7">
      <c r="A2" s="80" t="s">
        <v>341</v>
      </c>
      <c r="B2" s="49"/>
      <c r="C2" s="85"/>
      <c r="D2" s="85"/>
      <c r="E2" s="80" t="s">
        <v>27</v>
      </c>
      <c r="F2" s="85"/>
      <c r="G2" s="87" t="s">
        <v>9</v>
      </c>
    </row>
    <row r="3" ht="33.75" spans="1:7">
      <c r="A3" s="50" t="s">
        <v>10</v>
      </c>
      <c r="B3" s="51" t="s">
        <v>28</v>
      </c>
      <c r="C3" s="57"/>
      <c r="D3" s="57"/>
      <c r="E3" s="52"/>
      <c r="F3" s="53" t="s">
        <v>29</v>
      </c>
      <c r="G3" s="53" t="s">
        <v>30</v>
      </c>
    </row>
    <row r="4" ht="20" customHeight="1" spans="1:7">
      <c r="A4" s="50" t="s">
        <v>17</v>
      </c>
      <c r="B4" s="86" t="s">
        <v>31</v>
      </c>
      <c r="C4" s="57"/>
      <c r="D4" s="58"/>
      <c r="E4" s="64"/>
      <c r="F4" s="63"/>
      <c r="G4" s="63"/>
    </row>
    <row r="5" ht="20" customHeight="1" spans="1:7">
      <c r="A5" s="50" t="s">
        <v>32</v>
      </c>
      <c r="B5" s="86" t="s">
        <v>342</v>
      </c>
      <c r="C5" s="57"/>
      <c r="D5" s="58"/>
      <c r="E5" s="64"/>
      <c r="F5" s="63"/>
      <c r="G5" s="63"/>
    </row>
    <row r="6" ht="20" customHeight="1" spans="1:7">
      <c r="A6" s="50" t="s">
        <v>34</v>
      </c>
      <c r="B6" s="86" t="s">
        <v>343</v>
      </c>
      <c r="C6" s="57"/>
      <c r="D6" s="58"/>
      <c r="E6" s="64"/>
      <c r="F6" s="63"/>
      <c r="G6" s="63"/>
    </row>
    <row r="7" ht="20" customHeight="1" spans="1:7">
      <c r="A7" s="50" t="s">
        <v>36</v>
      </c>
      <c r="B7" s="86" t="s">
        <v>344</v>
      </c>
      <c r="C7" s="57"/>
      <c r="D7" s="58"/>
      <c r="E7" s="64"/>
      <c r="F7" s="63"/>
      <c r="G7" s="63"/>
    </row>
    <row r="8" ht="20" customHeight="1" spans="1:7">
      <c r="A8" s="50" t="s">
        <v>38</v>
      </c>
      <c r="B8" s="86" t="s">
        <v>345</v>
      </c>
      <c r="C8" s="57"/>
      <c r="D8" s="58"/>
      <c r="E8" s="64"/>
      <c r="F8" s="63"/>
      <c r="G8" s="63"/>
    </row>
    <row r="9" ht="20" customHeight="1" spans="1:7">
      <c r="A9" s="50" t="s">
        <v>40</v>
      </c>
      <c r="B9" s="86" t="s">
        <v>346</v>
      </c>
      <c r="C9" s="57"/>
      <c r="D9" s="58"/>
      <c r="E9" s="64"/>
      <c r="F9" s="63"/>
      <c r="G9" s="63"/>
    </row>
    <row r="10" ht="20" customHeight="1" spans="1:7">
      <c r="A10" s="50" t="s">
        <v>42</v>
      </c>
      <c r="B10" s="86" t="s">
        <v>347</v>
      </c>
      <c r="C10" s="57"/>
      <c r="D10" s="58"/>
      <c r="E10" s="64"/>
      <c r="F10" s="63"/>
      <c r="G10" s="63"/>
    </row>
    <row r="11" ht="20" customHeight="1" spans="1:7">
      <c r="A11" s="50" t="s">
        <v>44</v>
      </c>
      <c r="B11" s="86" t="s">
        <v>348</v>
      </c>
      <c r="C11" s="57"/>
      <c r="D11" s="58"/>
      <c r="E11" s="64"/>
      <c r="F11" s="63"/>
      <c r="G11" s="63"/>
    </row>
    <row r="12" ht="20" customHeight="1" spans="1:7">
      <c r="A12" s="50" t="s">
        <v>46</v>
      </c>
      <c r="B12" s="86" t="s">
        <v>47</v>
      </c>
      <c r="C12" s="57"/>
      <c r="D12" s="58"/>
      <c r="E12" s="64"/>
      <c r="F12" s="63"/>
      <c r="G12" s="63"/>
    </row>
    <row r="13" ht="20" customHeight="1" spans="1:7">
      <c r="A13" s="50" t="s">
        <v>48</v>
      </c>
      <c r="B13" s="86" t="s">
        <v>49</v>
      </c>
      <c r="C13" s="57"/>
      <c r="D13" s="58"/>
      <c r="E13" s="64"/>
      <c r="F13" s="63">
        <v>5248.84</v>
      </c>
      <c r="G13" s="63"/>
    </row>
    <row r="14" ht="20" customHeight="1" spans="1:7">
      <c r="A14" s="50" t="s">
        <v>50</v>
      </c>
      <c r="B14" s="86" t="s">
        <v>51</v>
      </c>
      <c r="C14" s="57"/>
      <c r="D14" s="58"/>
      <c r="E14" s="64"/>
      <c r="F14" s="63">
        <v>4263.14</v>
      </c>
      <c r="G14" s="63"/>
    </row>
    <row r="15" ht="20" customHeight="1" spans="1:7">
      <c r="A15" s="50" t="s">
        <v>52</v>
      </c>
      <c r="B15" s="86" t="s">
        <v>53</v>
      </c>
      <c r="C15" s="57"/>
      <c r="D15" s="58"/>
      <c r="E15" s="64"/>
      <c r="F15" s="63"/>
      <c r="G15" s="63"/>
    </row>
    <row r="16" ht="20" customHeight="1" spans="1:7">
      <c r="A16" s="50" t="s">
        <v>54</v>
      </c>
      <c r="B16" s="86" t="s">
        <v>55</v>
      </c>
      <c r="C16" s="57"/>
      <c r="D16" s="58"/>
      <c r="E16" s="64"/>
      <c r="F16" s="63">
        <v>985.7</v>
      </c>
      <c r="G16" s="63"/>
    </row>
    <row r="17" ht="20" customHeight="1" spans="1:7">
      <c r="A17" s="50" t="s">
        <v>56</v>
      </c>
      <c r="B17" s="86" t="s">
        <v>57</v>
      </c>
      <c r="C17" s="57"/>
      <c r="D17" s="58"/>
      <c r="E17" s="64"/>
      <c r="F17" s="63"/>
      <c r="G17" s="63"/>
    </row>
    <row r="18" ht="20" customHeight="1" spans="1:7">
      <c r="A18" s="50" t="s">
        <v>58</v>
      </c>
      <c r="B18" s="86" t="s">
        <v>59</v>
      </c>
      <c r="C18" s="57"/>
      <c r="D18" s="58"/>
      <c r="E18" s="64"/>
      <c r="F18" s="63"/>
      <c r="G18" s="63"/>
    </row>
    <row r="19" ht="20" customHeight="1" spans="1:7">
      <c r="A19" s="50" t="s">
        <v>60</v>
      </c>
      <c r="B19" s="86" t="s">
        <v>61</v>
      </c>
      <c r="C19" s="57"/>
      <c r="D19" s="58"/>
      <c r="E19" s="64"/>
      <c r="F19" s="63">
        <v>0</v>
      </c>
      <c r="G19" s="63"/>
    </row>
    <row r="20" ht="20" customHeight="1" spans="1:7">
      <c r="A20" s="50" t="s">
        <v>62</v>
      </c>
      <c r="B20" s="86" t="s">
        <v>63</v>
      </c>
      <c r="C20" s="57"/>
      <c r="D20" s="58"/>
      <c r="E20" s="64"/>
      <c r="F20" s="63"/>
      <c r="G20" s="63"/>
    </row>
    <row r="21" ht="20" customHeight="1" spans="1:7">
      <c r="A21" s="50" t="s">
        <v>64</v>
      </c>
      <c r="B21" s="86" t="s">
        <v>65</v>
      </c>
      <c r="C21" s="57"/>
      <c r="D21" s="58"/>
      <c r="E21" s="64"/>
      <c r="F21" s="63"/>
      <c r="G21" s="63"/>
    </row>
    <row r="22" ht="20" customHeight="1" spans="1:7">
      <c r="A22" s="50" t="s">
        <v>66</v>
      </c>
      <c r="B22" s="86" t="s">
        <v>67</v>
      </c>
      <c r="C22" s="57"/>
      <c r="D22" s="58"/>
      <c r="E22" s="64"/>
      <c r="F22" s="63"/>
      <c r="G22" s="63"/>
    </row>
    <row r="23" ht="20" customHeight="1" spans="1:7">
      <c r="A23" s="50" t="s">
        <v>68</v>
      </c>
      <c r="B23" s="86" t="s">
        <v>69</v>
      </c>
      <c r="C23" s="57"/>
      <c r="D23" s="58"/>
      <c r="E23" s="64"/>
      <c r="F23" s="63"/>
      <c r="G23" s="63"/>
    </row>
    <row r="24" ht="20" customHeight="1" spans="1:7">
      <c r="A24" s="50"/>
      <c r="B24" s="86"/>
      <c r="C24" s="57"/>
      <c r="D24" s="58"/>
      <c r="E24" s="64"/>
      <c r="F24" s="63"/>
      <c r="G24" s="63"/>
    </row>
    <row r="25" ht="20" customHeight="1" spans="1:7">
      <c r="A25" s="50"/>
      <c r="B25" s="86"/>
      <c r="C25" s="57"/>
      <c r="D25" s="58"/>
      <c r="E25" s="64"/>
      <c r="F25" s="63"/>
      <c r="G25" s="63"/>
    </row>
    <row r="26" ht="20" customHeight="1" spans="1:7">
      <c r="A26" s="50"/>
      <c r="B26" s="86"/>
      <c r="C26" s="57"/>
      <c r="D26" s="58"/>
      <c r="E26" s="64"/>
      <c r="F26" s="63"/>
      <c r="G26" s="63"/>
    </row>
    <row r="27" ht="20" customHeight="1" spans="1:7">
      <c r="A27" s="50"/>
      <c r="B27" s="86"/>
      <c r="C27" s="57"/>
      <c r="D27" s="58"/>
      <c r="E27" s="64"/>
      <c r="F27" s="63"/>
      <c r="G27" s="63"/>
    </row>
    <row r="28" ht="20" customHeight="1" spans="1:7">
      <c r="A28" s="50"/>
      <c r="B28" s="86"/>
      <c r="C28" s="57"/>
      <c r="D28" s="58"/>
      <c r="E28" s="64"/>
      <c r="F28" s="63"/>
      <c r="G28" s="63"/>
    </row>
    <row r="29" ht="20" customHeight="1" spans="1:7">
      <c r="A29" s="50"/>
      <c r="B29" s="86"/>
      <c r="C29" s="57"/>
      <c r="D29" s="58"/>
      <c r="E29" s="64"/>
      <c r="F29" s="63"/>
      <c r="G29" s="63"/>
    </row>
    <row r="30" ht="20" customHeight="1" spans="1:7">
      <c r="A30" s="50"/>
      <c r="B30" s="86"/>
      <c r="C30" s="57"/>
      <c r="D30" s="58"/>
      <c r="E30" s="64"/>
      <c r="F30" s="63"/>
      <c r="G30" s="63"/>
    </row>
    <row r="31" ht="20" customHeight="1" spans="1:7">
      <c r="A31" s="50"/>
      <c r="B31" s="86"/>
      <c r="C31" s="57"/>
      <c r="D31" s="58"/>
      <c r="E31" s="64"/>
      <c r="F31" s="63"/>
      <c r="G31" s="63"/>
    </row>
    <row r="32" ht="20" customHeight="1" spans="1:7">
      <c r="A32" s="50"/>
      <c r="B32" s="86"/>
      <c r="C32" s="57"/>
      <c r="D32" s="58"/>
      <c r="E32" s="64"/>
      <c r="F32" s="63"/>
      <c r="G32" s="63"/>
    </row>
    <row r="33" ht="20" customHeight="1" spans="1:7">
      <c r="A33" s="51" t="s">
        <v>70</v>
      </c>
      <c r="B33" s="57"/>
      <c r="C33" s="57"/>
      <c r="D33" s="58"/>
      <c r="E33" s="71"/>
      <c r="F33" s="63">
        <v>274323.95</v>
      </c>
      <c r="G33" s="63"/>
    </row>
    <row r="34" spans="1:7">
      <c r="A34" s="72" t="s">
        <v>71</v>
      </c>
      <c r="B34" s="73"/>
      <c r="C34" s="73"/>
      <c r="D34" s="73"/>
      <c r="E34" s="73"/>
      <c r="F34" s="73"/>
      <c r="G34" s="73"/>
    </row>
  </sheetData>
  <mergeCells count="35">
    <mergeCell ref="A1:G1"/>
    <mergeCell ref="A2:D2"/>
    <mergeCell ref="E2:F2"/>
    <mergeCell ref="B3:E3"/>
    <mergeCell ref="B4:E4"/>
    <mergeCell ref="B5:E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A33:E33"/>
    <mergeCell ref="A34:G3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2"/>
  <sheetViews>
    <sheetView showGridLines="0" showRuler="0" workbookViewId="0">
      <selection activeCell="N13" sqref="N13"/>
    </sheetView>
  </sheetViews>
  <sheetFormatPr defaultColWidth="9" defaultRowHeight="12"/>
  <cols>
    <col min="1" max="1" width="5.84761904761905" customWidth="1"/>
    <col min="2" max="2" width="13.8" customWidth="1"/>
    <col min="3" max="3" width="14.847619047619" customWidth="1"/>
    <col min="4" max="4" width="23.847619047619" customWidth="1"/>
    <col min="5" max="5" width="7.35238095238095" customWidth="1"/>
    <col min="6" max="6" width="8.84761904761905" customWidth="1"/>
    <col min="7" max="9" width="9.8952380952381" customWidth="1"/>
  </cols>
  <sheetData>
    <row r="1" ht="34" customHeight="1" spans="1:9">
      <c r="A1" s="65" t="s">
        <v>349</v>
      </c>
      <c r="B1" s="46"/>
      <c r="C1" s="46"/>
      <c r="D1" s="46"/>
      <c r="E1" s="46"/>
      <c r="F1" s="46"/>
      <c r="G1" s="46"/>
      <c r="H1" s="46"/>
      <c r="I1" s="46"/>
    </row>
    <row r="2" ht="17" customHeight="1" spans="1:9">
      <c r="A2" s="80" t="s">
        <v>341</v>
      </c>
      <c r="B2" s="81"/>
      <c r="C2" s="81"/>
      <c r="D2" s="82" t="s">
        <v>27</v>
      </c>
      <c r="E2" s="84"/>
      <c r="F2" s="81"/>
      <c r="G2" s="60" t="s">
        <v>350</v>
      </c>
      <c r="H2" s="48"/>
      <c r="I2" s="48"/>
    </row>
    <row r="3" ht="25.5" customHeight="1" spans="1:9">
      <c r="A3" s="67" t="s">
        <v>10</v>
      </c>
      <c r="B3" s="67" t="s">
        <v>74</v>
      </c>
      <c r="C3" s="67" t="s">
        <v>75</v>
      </c>
      <c r="D3" s="68" t="s">
        <v>76</v>
      </c>
      <c r="E3" s="67" t="s">
        <v>77</v>
      </c>
      <c r="F3" s="68" t="s">
        <v>78</v>
      </c>
      <c r="G3" s="51" t="s">
        <v>12</v>
      </c>
      <c r="H3" s="57"/>
      <c r="I3" s="52"/>
    </row>
    <row r="4" ht="36.85" customHeight="1" spans="1:9">
      <c r="A4" s="69"/>
      <c r="B4" s="69"/>
      <c r="C4" s="69"/>
      <c r="D4" s="69"/>
      <c r="E4" s="77"/>
      <c r="F4" s="69"/>
      <c r="G4" s="50" t="s">
        <v>282</v>
      </c>
      <c r="H4" s="50" t="s">
        <v>283</v>
      </c>
      <c r="I4" s="53" t="s">
        <v>351</v>
      </c>
    </row>
    <row r="5" ht="17" customHeight="1" spans="1:9">
      <c r="A5" s="53" t="s">
        <v>0</v>
      </c>
      <c r="B5" s="56" t="s">
        <v>0</v>
      </c>
      <c r="C5" s="56" t="s">
        <v>342</v>
      </c>
      <c r="D5" s="79" t="s">
        <v>0</v>
      </c>
      <c r="E5" s="53" t="s">
        <v>0</v>
      </c>
      <c r="F5" s="63"/>
      <c r="G5" s="63" t="s">
        <v>0</v>
      </c>
      <c r="H5" s="63" t="s">
        <v>0</v>
      </c>
      <c r="I5" s="63" t="s">
        <v>0</v>
      </c>
    </row>
    <row r="6" ht="36.85" customHeight="1" spans="1:9">
      <c r="A6" s="67" t="s">
        <v>17</v>
      </c>
      <c r="B6" s="83" t="s">
        <v>352</v>
      </c>
      <c r="C6" s="70" t="s">
        <v>353</v>
      </c>
      <c r="D6" s="70" t="s">
        <v>354</v>
      </c>
      <c r="E6" s="67" t="s">
        <v>355</v>
      </c>
      <c r="F6" s="78">
        <v>1</v>
      </c>
      <c r="G6" s="78" t="s">
        <v>0</v>
      </c>
      <c r="H6" s="78" t="s">
        <v>0</v>
      </c>
      <c r="I6" s="78" t="s">
        <v>0</v>
      </c>
    </row>
    <row r="7" ht="36.85" customHeight="1" spans="1:9">
      <c r="A7" s="67" t="s">
        <v>46</v>
      </c>
      <c r="B7" s="83" t="s">
        <v>356</v>
      </c>
      <c r="C7" s="70" t="s">
        <v>353</v>
      </c>
      <c r="D7" s="70" t="s">
        <v>357</v>
      </c>
      <c r="E7" s="67" t="s">
        <v>355</v>
      </c>
      <c r="F7" s="78">
        <v>1</v>
      </c>
      <c r="G7" s="78" t="s">
        <v>0</v>
      </c>
      <c r="H7" s="78" t="s">
        <v>0</v>
      </c>
      <c r="I7" s="78" t="s">
        <v>0</v>
      </c>
    </row>
    <row r="8" ht="59.55" customHeight="1" spans="1:9">
      <c r="A8" s="67" t="s">
        <v>58</v>
      </c>
      <c r="B8" s="83" t="s">
        <v>358</v>
      </c>
      <c r="C8" s="70" t="s">
        <v>359</v>
      </c>
      <c r="D8" s="70" t="s">
        <v>360</v>
      </c>
      <c r="E8" s="67" t="s">
        <v>168</v>
      </c>
      <c r="F8" s="78">
        <v>23.79</v>
      </c>
      <c r="G8" s="78" t="s">
        <v>0</v>
      </c>
      <c r="H8" s="78" t="s">
        <v>0</v>
      </c>
      <c r="I8" s="78" t="s">
        <v>0</v>
      </c>
    </row>
    <row r="9" ht="36.85" customHeight="1" spans="1:9">
      <c r="A9" s="67" t="s">
        <v>68</v>
      </c>
      <c r="B9" s="83" t="s">
        <v>361</v>
      </c>
      <c r="C9" s="70" t="s">
        <v>362</v>
      </c>
      <c r="D9" s="70" t="s">
        <v>363</v>
      </c>
      <c r="E9" s="67" t="s">
        <v>168</v>
      </c>
      <c r="F9" s="78">
        <v>398.44</v>
      </c>
      <c r="G9" s="78" t="s">
        <v>0</v>
      </c>
      <c r="H9" s="78" t="s">
        <v>0</v>
      </c>
      <c r="I9" s="78" t="s">
        <v>0</v>
      </c>
    </row>
    <row r="10" ht="36.85" customHeight="1" spans="1:9">
      <c r="A10" s="67" t="s">
        <v>94</v>
      </c>
      <c r="B10" s="83" t="s">
        <v>364</v>
      </c>
      <c r="C10" s="70" t="s">
        <v>362</v>
      </c>
      <c r="D10" s="70" t="s">
        <v>365</v>
      </c>
      <c r="E10" s="67" t="s">
        <v>168</v>
      </c>
      <c r="F10" s="78">
        <v>277.83</v>
      </c>
      <c r="G10" s="78" t="s">
        <v>0</v>
      </c>
      <c r="H10" s="78" t="s">
        <v>0</v>
      </c>
      <c r="I10" s="78" t="s">
        <v>0</v>
      </c>
    </row>
    <row r="11" ht="48.2" customHeight="1" spans="1:9">
      <c r="A11" s="67" t="s">
        <v>98</v>
      </c>
      <c r="B11" s="83" t="s">
        <v>366</v>
      </c>
      <c r="C11" s="70" t="s">
        <v>362</v>
      </c>
      <c r="D11" s="70" t="s">
        <v>367</v>
      </c>
      <c r="E11" s="67" t="s">
        <v>168</v>
      </c>
      <c r="F11" s="78">
        <v>50</v>
      </c>
      <c r="G11" s="78" t="s">
        <v>0</v>
      </c>
      <c r="H11" s="78" t="s">
        <v>0</v>
      </c>
      <c r="I11" s="78" t="s">
        <v>0</v>
      </c>
    </row>
    <row r="12" ht="48.2" customHeight="1" spans="1:9">
      <c r="A12" s="67" t="s">
        <v>102</v>
      </c>
      <c r="B12" s="83" t="s">
        <v>368</v>
      </c>
      <c r="C12" s="70" t="s">
        <v>369</v>
      </c>
      <c r="D12" s="70" t="s">
        <v>370</v>
      </c>
      <c r="E12" s="67" t="s">
        <v>168</v>
      </c>
      <c r="F12" s="78">
        <v>20.73</v>
      </c>
      <c r="G12" s="78" t="s">
        <v>0</v>
      </c>
      <c r="H12" s="78" t="s">
        <v>0</v>
      </c>
      <c r="I12" s="78" t="s">
        <v>0</v>
      </c>
    </row>
    <row r="13" ht="48.2" customHeight="1" spans="1:9">
      <c r="A13" s="67" t="s">
        <v>106</v>
      </c>
      <c r="B13" s="83" t="s">
        <v>371</v>
      </c>
      <c r="C13" s="70" t="s">
        <v>369</v>
      </c>
      <c r="D13" s="70" t="s">
        <v>372</v>
      </c>
      <c r="E13" s="67" t="s">
        <v>168</v>
      </c>
      <c r="F13" s="78">
        <v>100</v>
      </c>
      <c r="G13" s="78" t="s">
        <v>0</v>
      </c>
      <c r="H13" s="78" t="s">
        <v>0</v>
      </c>
      <c r="I13" s="78" t="s">
        <v>0</v>
      </c>
    </row>
    <row r="14" ht="48.2" customHeight="1" spans="1:9">
      <c r="A14" s="67" t="s">
        <v>110</v>
      </c>
      <c r="B14" s="83" t="s">
        <v>373</v>
      </c>
      <c r="C14" s="70" t="s">
        <v>374</v>
      </c>
      <c r="D14" s="70" t="s">
        <v>375</v>
      </c>
      <c r="E14" s="67" t="s">
        <v>376</v>
      </c>
      <c r="F14" s="78">
        <v>2</v>
      </c>
      <c r="G14" s="78" t="s">
        <v>0</v>
      </c>
      <c r="H14" s="78" t="s">
        <v>0</v>
      </c>
      <c r="I14" s="78" t="s">
        <v>0</v>
      </c>
    </row>
    <row r="15" ht="59.55" customHeight="1" spans="1:9">
      <c r="A15" s="67" t="s">
        <v>113</v>
      </c>
      <c r="B15" s="83" t="s">
        <v>377</v>
      </c>
      <c r="C15" s="70" t="s">
        <v>374</v>
      </c>
      <c r="D15" s="70" t="s">
        <v>378</v>
      </c>
      <c r="E15" s="67" t="s">
        <v>376</v>
      </c>
      <c r="F15" s="78">
        <v>2</v>
      </c>
      <c r="G15" s="78" t="s">
        <v>0</v>
      </c>
      <c r="H15" s="78" t="s">
        <v>0</v>
      </c>
      <c r="I15" s="78" t="s">
        <v>0</v>
      </c>
    </row>
    <row r="16" ht="48.2" customHeight="1" spans="1:9">
      <c r="A16" s="67" t="s">
        <v>117</v>
      </c>
      <c r="B16" s="83" t="s">
        <v>379</v>
      </c>
      <c r="C16" s="70" t="s">
        <v>380</v>
      </c>
      <c r="D16" s="70" t="s">
        <v>381</v>
      </c>
      <c r="E16" s="67" t="s">
        <v>168</v>
      </c>
      <c r="F16" s="78">
        <v>1046.76</v>
      </c>
      <c r="G16" s="78" t="s">
        <v>0</v>
      </c>
      <c r="H16" s="78" t="s">
        <v>0</v>
      </c>
      <c r="I16" s="78" t="s">
        <v>0</v>
      </c>
    </row>
    <row r="17" ht="48.2" customHeight="1" spans="1:9">
      <c r="A17" s="67" t="s">
        <v>121</v>
      </c>
      <c r="B17" s="83" t="s">
        <v>382</v>
      </c>
      <c r="C17" s="70" t="s">
        <v>380</v>
      </c>
      <c r="D17" s="70" t="s">
        <v>383</v>
      </c>
      <c r="E17" s="67" t="s">
        <v>168</v>
      </c>
      <c r="F17" s="78">
        <v>1337.66</v>
      </c>
      <c r="G17" s="78" t="s">
        <v>0</v>
      </c>
      <c r="H17" s="78" t="s">
        <v>0</v>
      </c>
      <c r="I17" s="78" t="s">
        <v>0</v>
      </c>
    </row>
    <row r="18" ht="48.2" customHeight="1" spans="1:9">
      <c r="A18" s="67" t="s">
        <v>125</v>
      </c>
      <c r="B18" s="83" t="s">
        <v>384</v>
      </c>
      <c r="C18" s="70" t="s">
        <v>380</v>
      </c>
      <c r="D18" s="70" t="s">
        <v>385</v>
      </c>
      <c r="E18" s="67" t="s">
        <v>168</v>
      </c>
      <c r="F18" s="78">
        <v>97.28</v>
      </c>
      <c r="G18" s="78" t="s">
        <v>0</v>
      </c>
      <c r="H18" s="78" t="s">
        <v>0</v>
      </c>
      <c r="I18" s="78" t="s">
        <v>0</v>
      </c>
    </row>
    <row r="19" ht="17" customHeight="1" spans="1:9">
      <c r="A19" s="51" t="s">
        <v>333</v>
      </c>
      <c r="B19" s="58"/>
      <c r="C19" s="58"/>
      <c r="D19" s="58"/>
      <c r="E19" s="58"/>
      <c r="F19" s="58"/>
      <c r="G19" s="71"/>
      <c r="H19" s="63" t="s">
        <v>0</v>
      </c>
      <c r="I19" s="63" t="s">
        <v>0</v>
      </c>
    </row>
    <row r="20" ht="34" customHeight="1" spans="1:9">
      <c r="A20" s="65" t="s">
        <v>349</v>
      </c>
      <c r="B20" s="46"/>
      <c r="C20" s="46"/>
      <c r="D20" s="46"/>
      <c r="E20" s="46"/>
      <c r="F20" s="46"/>
      <c r="G20" s="46"/>
      <c r="H20" s="46"/>
      <c r="I20" s="46"/>
    </row>
    <row r="21" ht="17" customHeight="1" spans="1:9">
      <c r="A21" s="80" t="s">
        <v>341</v>
      </c>
      <c r="B21" s="81"/>
      <c r="C21" s="81"/>
      <c r="D21" s="82" t="s">
        <v>27</v>
      </c>
      <c r="E21" s="84"/>
      <c r="F21" s="81"/>
      <c r="G21" s="60" t="s">
        <v>386</v>
      </c>
      <c r="H21" s="48"/>
      <c r="I21" s="48"/>
    </row>
    <row r="22" ht="25.5" customHeight="1" spans="1:9">
      <c r="A22" s="67" t="s">
        <v>10</v>
      </c>
      <c r="B22" s="67" t="s">
        <v>74</v>
      </c>
      <c r="C22" s="67" t="s">
        <v>75</v>
      </c>
      <c r="D22" s="68" t="s">
        <v>76</v>
      </c>
      <c r="E22" s="67" t="s">
        <v>77</v>
      </c>
      <c r="F22" s="68" t="s">
        <v>78</v>
      </c>
      <c r="G22" s="51" t="s">
        <v>12</v>
      </c>
      <c r="H22" s="57"/>
      <c r="I22" s="52"/>
    </row>
    <row r="23" ht="36.85" customHeight="1" spans="1:9">
      <c r="A23" s="69"/>
      <c r="B23" s="69"/>
      <c r="C23" s="69"/>
      <c r="D23" s="69"/>
      <c r="E23" s="77"/>
      <c r="F23" s="69"/>
      <c r="G23" s="50" t="s">
        <v>282</v>
      </c>
      <c r="H23" s="50" t="s">
        <v>283</v>
      </c>
      <c r="I23" s="53" t="s">
        <v>351</v>
      </c>
    </row>
    <row r="24" ht="36.85" customHeight="1" spans="1:9">
      <c r="A24" s="67" t="s">
        <v>129</v>
      </c>
      <c r="B24" s="83" t="s">
        <v>387</v>
      </c>
      <c r="C24" s="70" t="s">
        <v>388</v>
      </c>
      <c r="D24" s="70" t="s">
        <v>389</v>
      </c>
      <c r="E24" s="67" t="s">
        <v>168</v>
      </c>
      <c r="F24" s="78">
        <v>21</v>
      </c>
      <c r="G24" s="78" t="s">
        <v>0</v>
      </c>
      <c r="H24" s="78" t="s">
        <v>0</v>
      </c>
      <c r="I24" s="78" t="s">
        <v>0</v>
      </c>
    </row>
    <row r="25" ht="48.2" customHeight="1" spans="1:9">
      <c r="A25" s="67" t="s">
        <v>134</v>
      </c>
      <c r="B25" s="83" t="s">
        <v>390</v>
      </c>
      <c r="C25" s="70" t="s">
        <v>391</v>
      </c>
      <c r="D25" s="70" t="s">
        <v>392</v>
      </c>
      <c r="E25" s="67" t="s">
        <v>393</v>
      </c>
      <c r="F25" s="78">
        <v>32</v>
      </c>
      <c r="G25" s="78" t="s">
        <v>0</v>
      </c>
      <c r="H25" s="78" t="s">
        <v>0</v>
      </c>
      <c r="I25" s="78" t="s">
        <v>0</v>
      </c>
    </row>
    <row r="26" ht="59.55" customHeight="1" spans="1:9">
      <c r="A26" s="67" t="s">
        <v>138</v>
      </c>
      <c r="B26" s="83" t="s">
        <v>394</v>
      </c>
      <c r="C26" s="70" t="s">
        <v>391</v>
      </c>
      <c r="D26" s="70" t="s">
        <v>395</v>
      </c>
      <c r="E26" s="67" t="s">
        <v>393</v>
      </c>
      <c r="F26" s="78">
        <v>6</v>
      </c>
      <c r="G26" s="78" t="s">
        <v>0</v>
      </c>
      <c r="H26" s="78" t="s">
        <v>0</v>
      </c>
      <c r="I26" s="78" t="s">
        <v>0</v>
      </c>
    </row>
    <row r="27" ht="36.85" customHeight="1" spans="1:9">
      <c r="A27" s="67" t="s">
        <v>142</v>
      </c>
      <c r="B27" s="83" t="s">
        <v>396</v>
      </c>
      <c r="C27" s="70" t="s">
        <v>391</v>
      </c>
      <c r="D27" s="70" t="s">
        <v>397</v>
      </c>
      <c r="E27" s="67" t="s">
        <v>393</v>
      </c>
      <c r="F27" s="78">
        <v>1</v>
      </c>
      <c r="G27" s="78" t="s">
        <v>0</v>
      </c>
      <c r="H27" s="78" t="s">
        <v>0</v>
      </c>
      <c r="I27" s="78" t="s">
        <v>0</v>
      </c>
    </row>
    <row r="28" ht="59.55" customHeight="1" spans="1:9">
      <c r="A28" s="67" t="s">
        <v>146</v>
      </c>
      <c r="B28" s="83" t="s">
        <v>398</v>
      </c>
      <c r="C28" s="70" t="s">
        <v>391</v>
      </c>
      <c r="D28" s="70" t="s">
        <v>399</v>
      </c>
      <c r="E28" s="67" t="s">
        <v>393</v>
      </c>
      <c r="F28" s="78">
        <v>1</v>
      </c>
      <c r="G28" s="78" t="s">
        <v>0</v>
      </c>
      <c r="H28" s="78" t="s">
        <v>0</v>
      </c>
      <c r="I28" s="78" t="s">
        <v>0</v>
      </c>
    </row>
    <row r="29" ht="36.85" customHeight="1" spans="1:9">
      <c r="A29" s="67" t="s">
        <v>150</v>
      </c>
      <c r="B29" s="83" t="s">
        <v>400</v>
      </c>
      <c r="C29" s="70" t="s">
        <v>391</v>
      </c>
      <c r="D29" s="70" t="s">
        <v>401</v>
      </c>
      <c r="E29" s="67" t="s">
        <v>393</v>
      </c>
      <c r="F29" s="78">
        <v>1</v>
      </c>
      <c r="G29" s="78" t="s">
        <v>0</v>
      </c>
      <c r="H29" s="78" t="s">
        <v>0</v>
      </c>
      <c r="I29" s="78" t="s">
        <v>0</v>
      </c>
    </row>
    <row r="30" ht="36.85" customHeight="1" spans="1:9">
      <c r="A30" s="67" t="s">
        <v>154</v>
      </c>
      <c r="B30" s="83" t="s">
        <v>402</v>
      </c>
      <c r="C30" s="70" t="s">
        <v>391</v>
      </c>
      <c r="D30" s="70" t="s">
        <v>403</v>
      </c>
      <c r="E30" s="67" t="s">
        <v>393</v>
      </c>
      <c r="F30" s="78">
        <v>2</v>
      </c>
      <c r="G30" s="78" t="s">
        <v>0</v>
      </c>
      <c r="H30" s="78" t="s">
        <v>0</v>
      </c>
      <c r="I30" s="78" t="s">
        <v>0</v>
      </c>
    </row>
    <row r="31" ht="48.2" customHeight="1" spans="1:9">
      <c r="A31" s="67" t="s">
        <v>158</v>
      </c>
      <c r="B31" s="83" t="s">
        <v>404</v>
      </c>
      <c r="C31" s="70" t="s">
        <v>405</v>
      </c>
      <c r="D31" s="70" t="s">
        <v>406</v>
      </c>
      <c r="E31" s="67" t="s">
        <v>168</v>
      </c>
      <c r="F31" s="78">
        <v>53.09</v>
      </c>
      <c r="G31" s="78" t="s">
        <v>0</v>
      </c>
      <c r="H31" s="78" t="s">
        <v>0</v>
      </c>
      <c r="I31" s="78" t="s">
        <v>0</v>
      </c>
    </row>
    <row r="32" ht="48.2" customHeight="1" spans="1:9">
      <c r="A32" s="67" t="s">
        <v>161</v>
      </c>
      <c r="B32" s="83" t="s">
        <v>407</v>
      </c>
      <c r="C32" s="70" t="s">
        <v>405</v>
      </c>
      <c r="D32" s="70" t="s">
        <v>408</v>
      </c>
      <c r="E32" s="67" t="s">
        <v>168</v>
      </c>
      <c r="F32" s="78">
        <v>76.4</v>
      </c>
      <c r="G32" s="78" t="s">
        <v>0</v>
      </c>
      <c r="H32" s="78" t="s">
        <v>0</v>
      </c>
      <c r="I32" s="78" t="s">
        <v>0</v>
      </c>
    </row>
    <row r="33" ht="59.55" customHeight="1" spans="1:9">
      <c r="A33" s="67" t="s">
        <v>164</v>
      </c>
      <c r="B33" s="83" t="s">
        <v>409</v>
      </c>
      <c r="C33" s="70" t="s">
        <v>405</v>
      </c>
      <c r="D33" s="70" t="s">
        <v>410</v>
      </c>
      <c r="E33" s="67" t="s">
        <v>168</v>
      </c>
      <c r="F33" s="78">
        <v>70.2</v>
      </c>
      <c r="G33" s="78" t="s">
        <v>0</v>
      </c>
      <c r="H33" s="78" t="s">
        <v>0</v>
      </c>
      <c r="I33" s="78" t="s">
        <v>0</v>
      </c>
    </row>
    <row r="34" ht="48.2" customHeight="1" spans="1:9">
      <c r="A34" s="67" t="s">
        <v>169</v>
      </c>
      <c r="B34" s="83" t="s">
        <v>411</v>
      </c>
      <c r="C34" s="70" t="s">
        <v>412</v>
      </c>
      <c r="D34" s="70" t="s">
        <v>413</v>
      </c>
      <c r="E34" s="67" t="s">
        <v>393</v>
      </c>
      <c r="F34" s="78">
        <v>6</v>
      </c>
      <c r="G34" s="78" t="s">
        <v>0</v>
      </c>
      <c r="H34" s="78" t="s">
        <v>0</v>
      </c>
      <c r="I34" s="78" t="s">
        <v>0</v>
      </c>
    </row>
    <row r="35" ht="48.2" customHeight="1" spans="1:9">
      <c r="A35" s="67" t="s">
        <v>173</v>
      </c>
      <c r="B35" s="83" t="s">
        <v>414</v>
      </c>
      <c r="C35" s="70" t="s">
        <v>412</v>
      </c>
      <c r="D35" s="70" t="s">
        <v>415</v>
      </c>
      <c r="E35" s="67" t="s">
        <v>393</v>
      </c>
      <c r="F35" s="78">
        <v>35</v>
      </c>
      <c r="G35" s="78" t="s">
        <v>0</v>
      </c>
      <c r="H35" s="78" t="s">
        <v>0</v>
      </c>
      <c r="I35" s="78" t="s">
        <v>0</v>
      </c>
    </row>
    <row r="36" ht="36.85" customHeight="1" spans="1:9">
      <c r="A36" s="67" t="s">
        <v>178</v>
      </c>
      <c r="B36" s="83" t="s">
        <v>416</v>
      </c>
      <c r="C36" s="70" t="s">
        <v>405</v>
      </c>
      <c r="D36" s="70" t="s">
        <v>417</v>
      </c>
      <c r="E36" s="67" t="s">
        <v>168</v>
      </c>
      <c r="F36" s="78">
        <v>5</v>
      </c>
      <c r="G36" s="78" t="s">
        <v>0</v>
      </c>
      <c r="H36" s="78" t="s">
        <v>0</v>
      </c>
      <c r="I36" s="78" t="s">
        <v>0</v>
      </c>
    </row>
    <row r="37" ht="17" customHeight="1" spans="1:9">
      <c r="A37" s="51" t="s">
        <v>333</v>
      </c>
      <c r="B37" s="58"/>
      <c r="C37" s="58"/>
      <c r="D37" s="58"/>
      <c r="E37" s="58"/>
      <c r="F37" s="58"/>
      <c r="G37" s="71"/>
      <c r="H37" s="63" t="s">
        <v>0</v>
      </c>
      <c r="I37" s="63" t="s">
        <v>0</v>
      </c>
    </row>
    <row r="38" ht="34" customHeight="1" spans="1:9">
      <c r="A38" s="65" t="s">
        <v>349</v>
      </c>
      <c r="B38" s="46"/>
      <c r="C38" s="46"/>
      <c r="D38" s="46"/>
      <c r="E38" s="46"/>
      <c r="F38" s="46"/>
      <c r="G38" s="46"/>
      <c r="H38" s="46"/>
      <c r="I38" s="46"/>
    </row>
    <row r="39" ht="17" customHeight="1" spans="1:9">
      <c r="A39" s="80" t="s">
        <v>341</v>
      </c>
      <c r="B39" s="81"/>
      <c r="C39" s="81"/>
      <c r="D39" s="82" t="s">
        <v>27</v>
      </c>
      <c r="E39" s="84"/>
      <c r="F39" s="81"/>
      <c r="G39" s="60" t="s">
        <v>418</v>
      </c>
      <c r="H39" s="48"/>
      <c r="I39" s="48"/>
    </row>
    <row r="40" ht="25.5" customHeight="1" spans="1:9">
      <c r="A40" s="67" t="s">
        <v>10</v>
      </c>
      <c r="B40" s="67" t="s">
        <v>74</v>
      </c>
      <c r="C40" s="67" t="s">
        <v>75</v>
      </c>
      <c r="D40" s="68" t="s">
        <v>76</v>
      </c>
      <c r="E40" s="67" t="s">
        <v>77</v>
      </c>
      <c r="F40" s="68" t="s">
        <v>78</v>
      </c>
      <c r="G40" s="51" t="s">
        <v>12</v>
      </c>
      <c r="H40" s="57"/>
      <c r="I40" s="52"/>
    </row>
    <row r="41" ht="36.85" customHeight="1" spans="1:9">
      <c r="A41" s="69"/>
      <c r="B41" s="69"/>
      <c r="C41" s="69"/>
      <c r="D41" s="69"/>
      <c r="E41" s="77"/>
      <c r="F41" s="69"/>
      <c r="G41" s="50" t="s">
        <v>282</v>
      </c>
      <c r="H41" s="50" t="s">
        <v>283</v>
      </c>
      <c r="I41" s="53" t="s">
        <v>351</v>
      </c>
    </row>
    <row r="42" ht="36.85" customHeight="1" spans="1:9">
      <c r="A42" s="67" t="s">
        <v>181</v>
      </c>
      <c r="B42" s="83" t="s">
        <v>419</v>
      </c>
      <c r="C42" s="70" t="s">
        <v>420</v>
      </c>
      <c r="D42" s="70" t="s">
        <v>421</v>
      </c>
      <c r="E42" s="67" t="s">
        <v>393</v>
      </c>
      <c r="F42" s="78">
        <v>2</v>
      </c>
      <c r="G42" s="78" t="s">
        <v>0</v>
      </c>
      <c r="H42" s="78" t="s">
        <v>0</v>
      </c>
      <c r="I42" s="78" t="s">
        <v>0</v>
      </c>
    </row>
    <row r="43" ht="36.85" customHeight="1" spans="1:9">
      <c r="A43" s="67" t="s">
        <v>184</v>
      </c>
      <c r="B43" s="83" t="s">
        <v>422</v>
      </c>
      <c r="C43" s="70" t="s">
        <v>420</v>
      </c>
      <c r="D43" s="70" t="s">
        <v>423</v>
      </c>
      <c r="E43" s="67" t="s">
        <v>393</v>
      </c>
      <c r="F43" s="78">
        <v>6</v>
      </c>
      <c r="G43" s="78" t="s">
        <v>0</v>
      </c>
      <c r="H43" s="78" t="s">
        <v>0</v>
      </c>
      <c r="I43" s="78" t="s">
        <v>0</v>
      </c>
    </row>
    <row r="44" ht="36.85" customHeight="1" spans="1:9">
      <c r="A44" s="67" t="s">
        <v>187</v>
      </c>
      <c r="B44" s="83" t="s">
        <v>424</v>
      </c>
      <c r="C44" s="70" t="s">
        <v>420</v>
      </c>
      <c r="D44" s="70" t="s">
        <v>425</v>
      </c>
      <c r="E44" s="67" t="s">
        <v>393</v>
      </c>
      <c r="F44" s="78">
        <v>1</v>
      </c>
      <c r="G44" s="78" t="s">
        <v>0</v>
      </c>
      <c r="H44" s="78" t="s">
        <v>0</v>
      </c>
      <c r="I44" s="78" t="s">
        <v>0</v>
      </c>
    </row>
    <row r="45" ht="36.85" customHeight="1" spans="1:9">
      <c r="A45" s="67" t="s">
        <v>190</v>
      </c>
      <c r="B45" s="83" t="s">
        <v>426</v>
      </c>
      <c r="C45" s="70" t="s">
        <v>420</v>
      </c>
      <c r="D45" s="70" t="s">
        <v>427</v>
      </c>
      <c r="E45" s="67" t="s">
        <v>393</v>
      </c>
      <c r="F45" s="78">
        <v>7</v>
      </c>
      <c r="G45" s="78" t="s">
        <v>0</v>
      </c>
      <c r="H45" s="78" t="s">
        <v>0</v>
      </c>
      <c r="I45" s="78" t="s">
        <v>0</v>
      </c>
    </row>
    <row r="46" ht="48.2" customHeight="1" spans="1:9">
      <c r="A46" s="67" t="s">
        <v>193</v>
      </c>
      <c r="B46" s="83" t="s">
        <v>428</v>
      </c>
      <c r="C46" s="70" t="s">
        <v>429</v>
      </c>
      <c r="D46" s="70" t="s">
        <v>430</v>
      </c>
      <c r="E46" s="67" t="s">
        <v>376</v>
      </c>
      <c r="F46" s="78">
        <v>88</v>
      </c>
      <c r="G46" s="78" t="s">
        <v>0</v>
      </c>
      <c r="H46" s="78" t="s">
        <v>0</v>
      </c>
      <c r="I46" s="78" t="s">
        <v>0</v>
      </c>
    </row>
    <row r="47" ht="36.85" customHeight="1" spans="1:9">
      <c r="A47" s="67" t="s">
        <v>196</v>
      </c>
      <c r="B47" s="83" t="s">
        <v>431</v>
      </c>
      <c r="C47" s="70" t="s">
        <v>432</v>
      </c>
      <c r="D47" s="70" t="s">
        <v>433</v>
      </c>
      <c r="E47" s="67" t="s">
        <v>168</v>
      </c>
      <c r="F47" s="78">
        <v>46.45</v>
      </c>
      <c r="G47" s="78" t="s">
        <v>0</v>
      </c>
      <c r="H47" s="78" t="s">
        <v>0</v>
      </c>
      <c r="I47" s="78" t="s">
        <v>0</v>
      </c>
    </row>
    <row r="48" ht="36.85" customHeight="1" spans="1:9">
      <c r="A48" s="67" t="s">
        <v>199</v>
      </c>
      <c r="B48" s="83" t="s">
        <v>434</v>
      </c>
      <c r="C48" s="70" t="s">
        <v>435</v>
      </c>
      <c r="D48" s="70" t="s">
        <v>436</v>
      </c>
      <c r="E48" s="67" t="s">
        <v>437</v>
      </c>
      <c r="F48" s="78">
        <v>1</v>
      </c>
      <c r="G48" s="78" t="s">
        <v>0</v>
      </c>
      <c r="H48" s="78" t="s">
        <v>0</v>
      </c>
      <c r="I48" s="78" t="s">
        <v>0</v>
      </c>
    </row>
    <row r="49" ht="17" customHeight="1" spans="1:9">
      <c r="A49" s="53" t="s">
        <v>0</v>
      </c>
      <c r="B49" s="56" t="s">
        <v>0</v>
      </c>
      <c r="C49" s="56" t="s">
        <v>343</v>
      </c>
      <c r="D49" s="79" t="s">
        <v>0</v>
      </c>
      <c r="E49" s="53" t="s">
        <v>0</v>
      </c>
      <c r="F49" s="63"/>
      <c r="G49" s="63" t="s">
        <v>0</v>
      </c>
      <c r="H49" s="63" t="s">
        <v>0</v>
      </c>
      <c r="I49" s="63" t="s">
        <v>0</v>
      </c>
    </row>
    <row r="50" ht="59.55" customHeight="1" spans="1:9">
      <c r="A50" s="67" t="s">
        <v>202</v>
      </c>
      <c r="B50" s="83" t="s">
        <v>438</v>
      </c>
      <c r="C50" s="70" t="s">
        <v>359</v>
      </c>
      <c r="D50" s="70" t="s">
        <v>439</v>
      </c>
      <c r="E50" s="67" t="s">
        <v>168</v>
      </c>
      <c r="F50" s="78">
        <v>21.83</v>
      </c>
      <c r="G50" s="78" t="s">
        <v>0</v>
      </c>
      <c r="H50" s="78" t="s">
        <v>0</v>
      </c>
      <c r="I50" s="78" t="s">
        <v>0</v>
      </c>
    </row>
    <row r="51" ht="36.85" customHeight="1" spans="1:9">
      <c r="A51" s="67" t="s">
        <v>205</v>
      </c>
      <c r="B51" s="83" t="s">
        <v>440</v>
      </c>
      <c r="C51" s="70" t="s">
        <v>441</v>
      </c>
      <c r="D51" s="70" t="s">
        <v>442</v>
      </c>
      <c r="E51" s="67" t="s">
        <v>355</v>
      </c>
      <c r="F51" s="78">
        <v>1</v>
      </c>
      <c r="G51" s="78" t="s">
        <v>0</v>
      </c>
      <c r="H51" s="78" t="s">
        <v>0</v>
      </c>
      <c r="I51" s="78" t="s">
        <v>0</v>
      </c>
    </row>
    <row r="52" ht="59.55" customHeight="1" spans="1:9">
      <c r="A52" s="67" t="s">
        <v>208</v>
      </c>
      <c r="B52" s="83" t="s">
        <v>443</v>
      </c>
      <c r="C52" s="70" t="s">
        <v>444</v>
      </c>
      <c r="D52" s="70" t="s">
        <v>445</v>
      </c>
      <c r="E52" s="67" t="s">
        <v>393</v>
      </c>
      <c r="F52" s="78">
        <v>2</v>
      </c>
      <c r="G52" s="78" t="s">
        <v>0</v>
      </c>
      <c r="H52" s="78" t="s">
        <v>0</v>
      </c>
      <c r="I52" s="78" t="s">
        <v>0</v>
      </c>
    </row>
    <row r="53" ht="48.2" customHeight="1" spans="1:9">
      <c r="A53" s="67" t="s">
        <v>212</v>
      </c>
      <c r="B53" s="83" t="s">
        <v>446</v>
      </c>
      <c r="C53" s="70" t="s">
        <v>447</v>
      </c>
      <c r="D53" s="70" t="s">
        <v>448</v>
      </c>
      <c r="E53" s="67" t="s">
        <v>355</v>
      </c>
      <c r="F53" s="78">
        <v>9</v>
      </c>
      <c r="G53" s="78" t="s">
        <v>0</v>
      </c>
      <c r="H53" s="78" t="s">
        <v>0</v>
      </c>
      <c r="I53" s="78" t="s">
        <v>0</v>
      </c>
    </row>
    <row r="54" ht="36.85" customHeight="1" spans="1:9">
      <c r="A54" s="67" t="s">
        <v>215</v>
      </c>
      <c r="B54" s="83" t="s">
        <v>449</v>
      </c>
      <c r="C54" s="70" t="s">
        <v>450</v>
      </c>
      <c r="D54" s="70" t="s">
        <v>451</v>
      </c>
      <c r="E54" s="67" t="s">
        <v>355</v>
      </c>
      <c r="F54" s="78">
        <v>1</v>
      </c>
      <c r="G54" s="78" t="s">
        <v>0</v>
      </c>
      <c r="H54" s="78" t="s">
        <v>0</v>
      </c>
      <c r="I54" s="78" t="s">
        <v>0</v>
      </c>
    </row>
    <row r="55" ht="36.85" customHeight="1" spans="1:9">
      <c r="A55" s="67" t="s">
        <v>218</v>
      </c>
      <c r="B55" s="83" t="s">
        <v>452</v>
      </c>
      <c r="C55" s="70" t="s">
        <v>450</v>
      </c>
      <c r="D55" s="70" t="s">
        <v>453</v>
      </c>
      <c r="E55" s="67" t="s">
        <v>355</v>
      </c>
      <c r="F55" s="78">
        <v>1</v>
      </c>
      <c r="G55" s="78" t="s">
        <v>0</v>
      </c>
      <c r="H55" s="78" t="s">
        <v>0</v>
      </c>
      <c r="I55" s="78" t="s">
        <v>0</v>
      </c>
    </row>
    <row r="56" ht="36.85" customHeight="1" spans="1:9">
      <c r="A56" s="67" t="s">
        <v>221</v>
      </c>
      <c r="B56" s="83" t="s">
        <v>454</v>
      </c>
      <c r="C56" s="70" t="s">
        <v>455</v>
      </c>
      <c r="D56" s="70" t="s">
        <v>456</v>
      </c>
      <c r="E56" s="67" t="s">
        <v>355</v>
      </c>
      <c r="F56" s="78">
        <v>4</v>
      </c>
      <c r="G56" s="78" t="s">
        <v>0</v>
      </c>
      <c r="H56" s="78" t="s">
        <v>0</v>
      </c>
      <c r="I56" s="78" t="s">
        <v>0</v>
      </c>
    </row>
    <row r="57" ht="17" customHeight="1" spans="1:9">
      <c r="A57" s="51" t="s">
        <v>333</v>
      </c>
      <c r="B57" s="58"/>
      <c r="C57" s="58"/>
      <c r="D57" s="58"/>
      <c r="E57" s="58"/>
      <c r="F57" s="58"/>
      <c r="G57" s="71"/>
      <c r="H57" s="63" t="s">
        <v>0</v>
      </c>
      <c r="I57" s="63" t="s">
        <v>0</v>
      </c>
    </row>
    <row r="58" ht="34" customHeight="1" spans="1:9">
      <c r="A58" s="65" t="s">
        <v>349</v>
      </c>
      <c r="B58" s="46"/>
      <c r="C58" s="46"/>
      <c r="D58" s="46"/>
      <c r="E58" s="46"/>
      <c r="F58" s="46"/>
      <c r="G58" s="46"/>
      <c r="H58" s="46"/>
      <c r="I58" s="46"/>
    </row>
    <row r="59" ht="17" customHeight="1" spans="1:9">
      <c r="A59" s="80" t="s">
        <v>341</v>
      </c>
      <c r="B59" s="81"/>
      <c r="C59" s="81"/>
      <c r="D59" s="82" t="s">
        <v>27</v>
      </c>
      <c r="E59" s="84"/>
      <c r="F59" s="81"/>
      <c r="G59" s="60" t="s">
        <v>457</v>
      </c>
      <c r="H59" s="48"/>
      <c r="I59" s="48"/>
    </row>
    <row r="60" ht="25.5" customHeight="1" spans="1:9">
      <c r="A60" s="67" t="s">
        <v>10</v>
      </c>
      <c r="B60" s="67" t="s">
        <v>74</v>
      </c>
      <c r="C60" s="67" t="s">
        <v>75</v>
      </c>
      <c r="D60" s="68" t="s">
        <v>76</v>
      </c>
      <c r="E60" s="67" t="s">
        <v>77</v>
      </c>
      <c r="F60" s="68" t="s">
        <v>78</v>
      </c>
      <c r="G60" s="51" t="s">
        <v>12</v>
      </c>
      <c r="H60" s="57"/>
      <c r="I60" s="52"/>
    </row>
    <row r="61" ht="36.85" customHeight="1" spans="1:9">
      <c r="A61" s="69"/>
      <c r="B61" s="69"/>
      <c r="C61" s="69"/>
      <c r="D61" s="69"/>
      <c r="E61" s="77"/>
      <c r="F61" s="69"/>
      <c r="G61" s="50" t="s">
        <v>282</v>
      </c>
      <c r="H61" s="50" t="s">
        <v>283</v>
      </c>
      <c r="I61" s="53" t="s">
        <v>351</v>
      </c>
    </row>
    <row r="62" ht="36.85" customHeight="1" spans="1:9">
      <c r="A62" s="67" t="s">
        <v>225</v>
      </c>
      <c r="B62" s="83" t="s">
        <v>458</v>
      </c>
      <c r="C62" s="70" t="s">
        <v>459</v>
      </c>
      <c r="D62" s="70" t="s">
        <v>460</v>
      </c>
      <c r="E62" s="67" t="s">
        <v>355</v>
      </c>
      <c r="F62" s="78">
        <v>1</v>
      </c>
      <c r="G62" s="78" t="s">
        <v>0</v>
      </c>
      <c r="H62" s="78" t="s">
        <v>0</v>
      </c>
      <c r="I62" s="78" t="s">
        <v>0</v>
      </c>
    </row>
    <row r="63" ht="36.85" customHeight="1" spans="1:9">
      <c r="A63" s="67" t="s">
        <v>228</v>
      </c>
      <c r="B63" s="83" t="s">
        <v>461</v>
      </c>
      <c r="C63" s="70" t="s">
        <v>462</v>
      </c>
      <c r="D63" s="70" t="s">
        <v>463</v>
      </c>
      <c r="E63" s="67" t="s">
        <v>376</v>
      </c>
      <c r="F63" s="78">
        <v>7</v>
      </c>
      <c r="G63" s="78" t="s">
        <v>0</v>
      </c>
      <c r="H63" s="78" t="s">
        <v>0</v>
      </c>
      <c r="I63" s="78" t="s">
        <v>0</v>
      </c>
    </row>
    <row r="64" ht="36.85" customHeight="1" spans="1:9">
      <c r="A64" s="67" t="s">
        <v>232</v>
      </c>
      <c r="B64" s="83" t="s">
        <v>464</v>
      </c>
      <c r="C64" s="70" t="s">
        <v>465</v>
      </c>
      <c r="D64" s="70" t="s">
        <v>466</v>
      </c>
      <c r="E64" s="67" t="s">
        <v>467</v>
      </c>
      <c r="F64" s="78">
        <v>6</v>
      </c>
      <c r="G64" s="78" t="s">
        <v>0</v>
      </c>
      <c r="H64" s="78" t="s">
        <v>0</v>
      </c>
      <c r="I64" s="78" t="s">
        <v>0</v>
      </c>
    </row>
    <row r="65" ht="36.85" customHeight="1" spans="1:9">
      <c r="A65" s="67" t="s">
        <v>236</v>
      </c>
      <c r="B65" s="83" t="s">
        <v>468</v>
      </c>
      <c r="C65" s="70" t="s">
        <v>465</v>
      </c>
      <c r="D65" s="70" t="s">
        <v>469</v>
      </c>
      <c r="E65" s="67" t="s">
        <v>467</v>
      </c>
      <c r="F65" s="78">
        <v>1</v>
      </c>
      <c r="G65" s="78" t="s">
        <v>0</v>
      </c>
      <c r="H65" s="78" t="s">
        <v>0</v>
      </c>
      <c r="I65" s="78" t="s">
        <v>0</v>
      </c>
    </row>
    <row r="66" ht="36.85" customHeight="1" spans="1:9">
      <c r="A66" s="67" t="s">
        <v>240</v>
      </c>
      <c r="B66" s="83" t="s">
        <v>470</v>
      </c>
      <c r="C66" s="70" t="s">
        <v>471</v>
      </c>
      <c r="D66" s="70" t="s">
        <v>472</v>
      </c>
      <c r="E66" s="67" t="s">
        <v>168</v>
      </c>
      <c r="F66" s="78">
        <v>50</v>
      </c>
      <c r="G66" s="78" t="s">
        <v>0</v>
      </c>
      <c r="H66" s="78" t="s">
        <v>0</v>
      </c>
      <c r="I66" s="78" t="s">
        <v>0</v>
      </c>
    </row>
    <row r="67" ht="36.85" customHeight="1" spans="1:9">
      <c r="A67" s="67" t="s">
        <v>243</v>
      </c>
      <c r="B67" s="83" t="s">
        <v>473</v>
      </c>
      <c r="C67" s="70" t="s">
        <v>471</v>
      </c>
      <c r="D67" s="70" t="s">
        <v>474</v>
      </c>
      <c r="E67" s="67" t="s">
        <v>168</v>
      </c>
      <c r="F67" s="78">
        <v>256.76</v>
      </c>
      <c r="G67" s="78" t="s">
        <v>0</v>
      </c>
      <c r="H67" s="78" t="s">
        <v>0</v>
      </c>
      <c r="I67" s="78" t="s">
        <v>0</v>
      </c>
    </row>
    <row r="68" ht="36.85" customHeight="1" spans="1:9">
      <c r="A68" s="67" t="s">
        <v>247</v>
      </c>
      <c r="B68" s="83" t="s">
        <v>475</v>
      </c>
      <c r="C68" s="70" t="s">
        <v>362</v>
      </c>
      <c r="D68" s="70" t="s">
        <v>363</v>
      </c>
      <c r="E68" s="67" t="s">
        <v>168</v>
      </c>
      <c r="F68" s="78">
        <v>256.76</v>
      </c>
      <c r="G68" s="78" t="s">
        <v>0</v>
      </c>
      <c r="H68" s="78" t="s">
        <v>0</v>
      </c>
      <c r="I68" s="78" t="s">
        <v>0</v>
      </c>
    </row>
    <row r="69" ht="36.85" customHeight="1" spans="1:9">
      <c r="A69" s="67" t="s">
        <v>251</v>
      </c>
      <c r="B69" s="83" t="s">
        <v>476</v>
      </c>
      <c r="C69" s="70" t="s">
        <v>432</v>
      </c>
      <c r="D69" s="70" t="s">
        <v>433</v>
      </c>
      <c r="E69" s="67" t="s">
        <v>168</v>
      </c>
      <c r="F69" s="78">
        <v>70.6</v>
      </c>
      <c r="G69" s="78" t="s">
        <v>0</v>
      </c>
      <c r="H69" s="78" t="s">
        <v>0</v>
      </c>
      <c r="I69" s="78" t="s">
        <v>0</v>
      </c>
    </row>
    <row r="70" ht="17" customHeight="1" spans="1:9">
      <c r="A70" s="67" t="s">
        <v>256</v>
      </c>
      <c r="B70" s="83" t="s">
        <v>477</v>
      </c>
      <c r="C70" s="70" t="s">
        <v>478</v>
      </c>
      <c r="D70" s="70" t="s">
        <v>479</v>
      </c>
      <c r="E70" s="67" t="s">
        <v>480</v>
      </c>
      <c r="F70" s="78">
        <v>20</v>
      </c>
      <c r="G70" s="78" t="s">
        <v>0</v>
      </c>
      <c r="H70" s="78" t="s">
        <v>0</v>
      </c>
      <c r="I70" s="78" t="s">
        <v>0</v>
      </c>
    </row>
    <row r="71" ht="25.5" customHeight="1" spans="1:9">
      <c r="A71" s="67" t="s">
        <v>260</v>
      </c>
      <c r="B71" s="83" t="s">
        <v>481</v>
      </c>
      <c r="C71" s="70" t="s">
        <v>482</v>
      </c>
      <c r="D71" s="70" t="s">
        <v>483</v>
      </c>
      <c r="E71" s="67" t="s">
        <v>437</v>
      </c>
      <c r="F71" s="78">
        <v>1</v>
      </c>
      <c r="G71" s="78" t="s">
        <v>0</v>
      </c>
      <c r="H71" s="78" t="s">
        <v>0</v>
      </c>
      <c r="I71" s="78" t="s">
        <v>0</v>
      </c>
    </row>
    <row r="72" ht="17" customHeight="1" spans="1:9">
      <c r="A72" s="53" t="s">
        <v>0</v>
      </c>
      <c r="B72" s="56" t="s">
        <v>0</v>
      </c>
      <c r="C72" s="56" t="s">
        <v>344</v>
      </c>
      <c r="D72" s="79" t="s">
        <v>0</v>
      </c>
      <c r="E72" s="53" t="s">
        <v>0</v>
      </c>
      <c r="F72" s="63"/>
      <c r="G72" s="63" t="s">
        <v>0</v>
      </c>
      <c r="H72" s="63" t="s">
        <v>0</v>
      </c>
      <c r="I72" s="63" t="s">
        <v>0</v>
      </c>
    </row>
    <row r="73" ht="36.85" customHeight="1" spans="1:9">
      <c r="A73" s="67" t="s">
        <v>264</v>
      </c>
      <c r="B73" s="83" t="s">
        <v>484</v>
      </c>
      <c r="C73" s="70" t="s">
        <v>485</v>
      </c>
      <c r="D73" s="70" t="s">
        <v>486</v>
      </c>
      <c r="E73" s="67" t="s">
        <v>355</v>
      </c>
      <c r="F73" s="78">
        <v>1</v>
      </c>
      <c r="G73" s="78" t="s">
        <v>0</v>
      </c>
      <c r="H73" s="78" t="s">
        <v>0</v>
      </c>
      <c r="I73" s="78" t="s">
        <v>0</v>
      </c>
    </row>
    <row r="74" ht="36.85" customHeight="1" spans="1:9">
      <c r="A74" s="67" t="s">
        <v>268</v>
      </c>
      <c r="B74" s="83" t="s">
        <v>487</v>
      </c>
      <c r="C74" s="70" t="s">
        <v>488</v>
      </c>
      <c r="D74" s="70" t="s">
        <v>489</v>
      </c>
      <c r="E74" s="67" t="s">
        <v>490</v>
      </c>
      <c r="F74" s="78">
        <v>2</v>
      </c>
      <c r="G74" s="78" t="s">
        <v>0</v>
      </c>
      <c r="H74" s="78" t="s">
        <v>0</v>
      </c>
      <c r="I74" s="78" t="s">
        <v>0</v>
      </c>
    </row>
    <row r="75" ht="36.85" customHeight="1" spans="1:9">
      <c r="A75" s="67" t="s">
        <v>272</v>
      </c>
      <c r="B75" s="83" t="s">
        <v>491</v>
      </c>
      <c r="C75" s="70" t="s">
        <v>492</v>
      </c>
      <c r="D75" s="70" t="s">
        <v>493</v>
      </c>
      <c r="E75" s="67" t="s">
        <v>376</v>
      </c>
      <c r="F75" s="78">
        <v>1</v>
      </c>
      <c r="G75" s="78" t="s">
        <v>0</v>
      </c>
      <c r="H75" s="78" t="s">
        <v>0</v>
      </c>
      <c r="I75" s="78" t="s">
        <v>0</v>
      </c>
    </row>
    <row r="76" ht="59.55" customHeight="1" spans="1:9">
      <c r="A76" s="67" t="s">
        <v>276</v>
      </c>
      <c r="B76" s="83" t="s">
        <v>494</v>
      </c>
      <c r="C76" s="70" t="s">
        <v>495</v>
      </c>
      <c r="D76" s="70" t="s">
        <v>496</v>
      </c>
      <c r="E76" s="67" t="s">
        <v>168</v>
      </c>
      <c r="F76" s="78">
        <v>26.54</v>
      </c>
      <c r="G76" s="78" t="s">
        <v>0</v>
      </c>
      <c r="H76" s="78" t="s">
        <v>0</v>
      </c>
      <c r="I76" s="78" t="s">
        <v>0</v>
      </c>
    </row>
    <row r="77" ht="59.55" customHeight="1" spans="1:9">
      <c r="A77" s="67" t="s">
        <v>497</v>
      </c>
      <c r="B77" s="83" t="s">
        <v>498</v>
      </c>
      <c r="C77" s="70" t="s">
        <v>495</v>
      </c>
      <c r="D77" s="70" t="s">
        <v>499</v>
      </c>
      <c r="E77" s="67" t="s">
        <v>168</v>
      </c>
      <c r="F77" s="78">
        <v>0.89</v>
      </c>
      <c r="G77" s="78" t="s">
        <v>0</v>
      </c>
      <c r="H77" s="78" t="s">
        <v>0</v>
      </c>
      <c r="I77" s="78" t="s">
        <v>0</v>
      </c>
    </row>
    <row r="78" ht="17" customHeight="1" spans="1:9">
      <c r="A78" s="51" t="s">
        <v>333</v>
      </c>
      <c r="B78" s="58"/>
      <c r="C78" s="58"/>
      <c r="D78" s="58"/>
      <c r="E78" s="58"/>
      <c r="F78" s="58"/>
      <c r="G78" s="71"/>
      <c r="H78" s="63" t="s">
        <v>0</v>
      </c>
      <c r="I78" s="63" t="s">
        <v>0</v>
      </c>
    </row>
    <row r="79" ht="34" customHeight="1" spans="1:9">
      <c r="A79" s="65" t="s">
        <v>349</v>
      </c>
      <c r="B79" s="46"/>
      <c r="C79" s="46"/>
      <c r="D79" s="46"/>
      <c r="E79" s="46"/>
      <c r="F79" s="46"/>
      <c r="G79" s="46"/>
      <c r="H79" s="46"/>
      <c r="I79" s="46"/>
    </row>
    <row r="80" ht="17" customHeight="1" spans="1:9">
      <c r="A80" s="80" t="s">
        <v>341</v>
      </c>
      <c r="B80" s="81"/>
      <c r="C80" s="81"/>
      <c r="D80" s="82" t="s">
        <v>27</v>
      </c>
      <c r="E80" s="84"/>
      <c r="F80" s="81"/>
      <c r="G80" s="60" t="s">
        <v>500</v>
      </c>
      <c r="H80" s="48"/>
      <c r="I80" s="48"/>
    </row>
    <row r="81" ht="25.5" customHeight="1" spans="1:9">
      <c r="A81" s="67" t="s">
        <v>10</v>
      </c>
      <c r="B81" s="67" t="s">
        <v>74</v>
      </c>
      <c r="C81" s="67" t="s">
        <v>75</v>
      </c>
      <c r="D81" s="68" t="s">
        <v>76</v>
      </c>
      <c r="E81" s="67" t="s">
        <v>77</v>
      </c>
      <c r="F81" s="68" t="s">
        <v>78</v>
      </c>
      <c r="G81" s="51" t="s">
        <v>12</v>
      </c>
      <c r="H81" s="57"/>
      <c r="I81" s="52"/>
    </row>
    <row r="82" ht="36.85" customHeight="1" spans="1:9">
      <c r="A82" s="69"/>
      <c r="B82" s="69"/>
      <c r="C82" s="69"/>
      <c r="D82" s="69"/>
      <c r="E82" s="77"/>
      <c r="F82" s="69"/>
      <c r="G82" s="50" t="s">
        <v>282</v>
      </c>
      <c r="H82" s="50" t="s">
        <v>283</v>
      </c>
      <c r="I82" s="53" t="s">
        <v>351</v>
      </c>
    </row>
    <row r="83" ht="59.55" customHeight="1" spans="1:9">
      <c r="A83" s="67" t="s">
        <v>501</v>
      </c>
      <c r="B83" s="83" t="s">
        <v>502</v>
      </c>
      <c r="C83" s="70" t="s">
        <v>495</v>
      </c>
      <c r="D83" s="70" t="s">
        <v>503</v>
      </c>
      <c r="E83" s="67" t="s">
        <v>168</v>
      </c>
      <c r="F83" s="78">
        <v>1.58</v>
      </c>
      <c r="G83" s="78" t="s">
        <v>0</v>
      </c>
      <c r="H83" s="78" t="s">
        <v>0</v>
      </c>
      <c r="I83" s="78" t="s">
        <v>0</v>
      </c>
    </row>
    <row r="84" ht="59.55" customHeight="1" spans="1:9">
      <c r="A84" s="67" t="s">
        <v>504</v>
      </c>
      <c r="B84" s="83" t="s">
        <v>505</v>
      </c>
      <c r="C84" s="70" t="s">
        <v>495</v>
      </c>
      <c r="D84" s="70" t="s">
        <v>506</v>
      </c>
      <c r="E84" s="67" t="s">
        <v>168</v>
      </c>
      <c r="F84" s="78">
        <v>70</v>
      </c>
      <c r="G84" s="78" t="s">
        <v>0</v>
      </c>
      <c r="H84" s="78" t="s">
        <v>0</v>
      </c>
      <c r="I84" s="78" t="s">
        <v>0</v>
      </c>
    </row>
    <row r="85" ht="59.55" customHeight="1" spans="1:9">
      <c r="A85" s="67" t="s">
        <v>507</v>
      </c>
      <c r="B85" s="83" t="s">
        <v>508</v>
      </c>
      <c r="C85" s="70" t="s">
        <v>509</v>
      </c>
      <c r="D85" s="70" t="s">
        <v>510</v>
      </c>
      <c r="E85" s="67" t="s">
        <v>393</v>
      </c>
      <c r="F85" s="78">
        <v>1</v>
      </c>
      <c r="G85" s="78" t="s">
        <v>0</v>
      </c>
      <c r="H85" s="78" t="s">
        <v>0</v>
      </c>
      <c r="I85" s="78" t="s">
        <v>0</v>
      </c>
    </row>
    <row r="86" ht="107.7" customHeight="1" spans="1:9">
      <c r="A86" s="67" t="s">
        <v>511</v>
      </c>
      <c r="B86" s="83" t="s">
        <v>512</v>
      </c>
      <c r="C86" s="70" t="s">
        <v>495</v>
      </c>
      <c r="D86" s="70" t="s">
        <v>513</v>
      </c>
      <c r="E86" s="67" t="s">
        <v>168</v>
      </c>
      <c r="F86" s="78">
        <v>2</v>
      </c>
      <c r="G86" s="78" t="s">
        <v>0</v>
      </c>
      <c r="H86" s="78" t="s">
        <v>0</v>
      </c>
      <c r="I86" s="78" t="s">
        <v>0</v>
      </c>
    </row>
    <row r="87" ht="96.4" customHeight="1" spans="1:9">
      <c r="A87" s="67" t="s">
        <v>514</v>
      </c>
      <c r="B87" s="83" t="s">
        <v>515</v>
      </c>
      <c r="C87" s="70" t="s">
        <v>495</v>
      </c>
      <c r="D87" s="70" t="s">
        <v>516</v>
      </c>
      <c r="E87" s="67" t="s">
        <v>168</v>
      </c>
      <c r="F87" s="78">
        <v>2.21</v>
      </c>
      <c r="G87" s="78" t="s">
        <v>0</v>
      </c>
      <c r="H87" s="78" t="s">
        <v>0</v>
      </c>
      <c r="I87" s="78" t="s">
        <v>0</v>
      </c>
    </row>
    <row r="88" ht="96.4" customHeight="1" spans="1:9">
      <c r="A88" s="67" t="s">
        <v>517</v>
      </c>
      <c r="B88" s="83" t="s">
        <v>518</v>
      </c>
      <c r="C88" s="70" t="s">
        <v>495</v>
      </c>
      <c r="D88" s="70" t="s">
        <v>519</v>
      </c>
      <c r="E88" s="67" t="s">
        <v>168</v>
      </c>
      <c r="F88" s="78">
        <v>6.14</v>
      </c>
      <c r="G88" s="78" t="s">
        <v>0</v>
      </c>
      <c r="H88" s="78" t="s">
        <v>0</v>
      </c>
      <c r="I88" s="78" t="s">
        <v>0</v>
      </c>
    </row>
    <row r="89" ht="48.2" customHeight="1" spans="1:9">
      <c r="A89" s="67" t="s">
        <v>520</v>
      </c>
      <c r="B89" s="83" t="s">
        <v>521</v>
      </c>
      <c r="C89" s="70" t="s">
        <v>522</v>
      </c>
      <c r="D89" s="70" t="s">
        <v>523</v>
      </c>
      <c r="E89" s="67" t="s">
        <v>168</v>
      </c>
      <c r="F89" s="78">
        <v>14.85</v>
      </c>
      <c r="G89" s="78" t="s">
        <v>0</v>
      </c>
      <c r="H89" s="78" t="s">
        <v>0</v>
      </c>
      <c r="I89" s="78" t="s">
        <v>0</v>
      </c>
    </row>
    <row r="90" ht="17" customHeight="1" spans="1:9">
      <c r="A90" s="53" t="s">
        <v>0</v>
      </c>
      <c r="B90" s="56" t="s">
        <v>0</v>
      </c>
      <c r="C90" s="56" t="s">
        <v>345</v>
      </c>
      <c r="D90" s="79" t="s">
        <v>0</v>
      </c>
      <c r="E90" s="53" t="s">
        <v>0</v>
      </c>
      <c r="F90" s="63"/>
      <c r="G90" s="63" t="s">
        <v>0</v>
      </c>
      <c r="H90" s="63" t="s">
        <v>0</v>
      </c>
      <c r="I90" s="63" t="s">
        <v>0</v>
      </c>
    </row>
    <row r="91" ht="73.7" customHeight="1" spans="1:9">
      <c r="A91" s="67" t="s">
        <v>524</v>
      </c>
      <c r="B91" s="83" t="s">
        <v>525</v>
      </c>
      <c r="C91" s="70" t="s">
        <v>526</v>
      </c>
      <c r="D91" s="70" t="s">
        <v>527</v>
      </c>
      <c r="E91" s="67" t="s">
        <v>355</v>
      </c>
      <c r="F91" s="78">
        <v>4</v>
      </c>
      <c r="G91" s="78" t="s">
        <v>0</v>
      </c>
      <c r="H91" s="78" t="s">
        <v>0</v>
      </c>
      <c r="I91" s="78" t="s">
        <v>0</v>
      </c>
    </row>
    <row r="92" ht="17" customHeight="1" spans="1:9">
      <c r="A92" s="51" t="s">
        <v>333</v>
      </c>
      <c r="B92" s="58"/>
      <c r="C92" s="58"/>
      <c r="D92" s="58"/>
      <c r="E92" s="58"/>
      <c r="F92" s="58"/>
      <c r="G92" s="71"/>
      <c r="H92" s="63" t="s">
        <v>0</v>
      </c>
      <c r="I92" s="63" t="s">
        <v>0</v>
      </c>
    </row>
    <row r="93" ht="34" customHeight="1" spans="1:9">
      <c r="A93" s="65" t="s">
        <v>349</v>
      </c>
      <c r="B93" s="46"/>
      <c r="C93" s="46"/>
      <c r="D93" s="46"/>
      <c r="E93" s="46"/>
      <c r="F93" s="46"/>
      <c r="G93" s="46"/>
      <c r="H93" s="46"/>
      <c r="I93" s="46"/>
    </row>
    <row r="94" ht="17" customHeight="1" spans="1:9">
      <c r="A94" s="80" t="s">
        <v>341</v>
      </c>
      <c r="B94" s="81"/>
      <c r="C94" s="81"/>
      <c r="D94" s="82" t="s">
        <v>27</v>
      </c>
      <c r="E94" s="84"/>
      <c r="F94" s="81"/>
      <c r="G94" s="60" t="s">
        <v>528</v>
      </c>
      <c r="H94" s="48"/>
      <c r="I94" s="48"/>
    </row>
    <row r="95" ht="25.5" customHeight="1" spans="1:9">
      <c r="A95" s="67" t="s">
        <v>10</v>
      </c>
      <c r="B95" s="67" t="s">
        <v>74</v>
      </c>
      <c r="C95" s="67" t="s">
        <v>75</v>
      </c>
      <c r="D95" s="68" t="s">
        <v>76</v>
      </c>
      <c r="E95" s="67" t="s">
        <v>77</v>
      </c>
      <c r="F95" s="68" t="s">
        <v>78</v>
      </c>
      <c r="G95" s="51" t="s">
        <v>12</v>
      </c>
      <c r="H95" s="57"/>
      <c r="I95" s="52"/>
    </row>
    <row r="96" ht="36.85" customHeight="1" spans="1:9">
      <c r="A96" s="69"/>
      <c r="B96" s="69"/>
      <c r="C96" s="69"/>
      <c r="D96" s="69"/>
      <c r="E96" s="77"/>
      <c r="F96" s="69"/>
      <c r="G96" s="50" t="s">
        <v>282</v>
      </c>
      <c r="H96" s="50" t="s">
        <v>283</v>
      </c>
      <c r="I96" s="53" t="s">
        <v>351</v>
      </c>
    </row>
    <row r="97" ht="85.05" customHeight="1" spans="1:9">
      <c r="A97" s="67" t="s">
        <v>529</v>
      </c>
      <c r="B97" s="83" t="s">
        <v>530</v>
      </c>
      <c r="C97" s="70" t="s">
        <v>526</v>
      </c>
      <c r="D97" s="70" t="s">
        <v>531</v>
      </c>
      <c r="E97" s="67" t="s">
        <v>355</v>
      </c>
      <c r="F97" s="78">
        <v>1</v>
      </c>
      <c r="G97" s="78" t="s">
        <v>0</v>
      </c>
      <c r="H97" s="78" t="s">
        <v>0</v>
      </c>
      <c r="I97" s="78" t="s">
        <v>0</v>
      </c>
    </row>
    <row r="98" ht="73.7" customHeight="1" spans="1:9">
      <c r="A98" s="67" t="s">
        <v>532</v>
      </c>
      <c r="B98" s="83" t="s">
        <v>533</v>
      </c>
      <c r="C98" s="70" t="s">
        <v>534</v>
      </c>
      <c r="D98" s="70" t="s">
        <v>535</v>
      </c>
      <c r="E98" s="67" t="s">
        <v>355</v>
      </c>
      <c r="F98" s="78">
        <v>2</v>
      </c>
      <c r="G98" s="78" t="s">
        <v>0</v>
      </c>
      <c r="H98" s="78" t="s">
        <v>0</v>
      </c>
      <c r="I98" s="78" t="s">
        <v>0</v>
      </c>
    </row>
    <row r="99" ht="73.7" customHeight="1" spans="1:9">
      <c r="A99" s="67" t="s">
        <v>536</v>
      </c>
      <c r="B99" s="83" t="s">
        <v>537</v>
      </c>
      <c r="C99" s="70" t="s">
        <v>538</v>
      </c>
      <c r="D99" s="70" t="s">
        <v>539</v>
      </c>
      <c r="E99" s="67" t="s">
        <v>355</v>
      </c>
      <c r="F99" s="78">
        <v>1</v>
      </c>
      <c r="G99" s="78" t="s">
        <v>0</v>
      </c>
      <c r="H99" s="78" t="s">
        <v>0</v>
      </c>
      <c r="I99" s="78" t="s">
        <v>0</v>
      </c>
    </row>
    <row r="100" ht="73.7" customHeight="1" spans="1:9">
      <c r="A100" s="67" t="s">
        <v>540</v>
      </c>
      <c r="B100" s="83" t="s">
        <v>541</v>
      </c>
      <c r="C100" s="70" t="s">
        <v>538</v>
      </c>
      <c r="D100" s="70" t="s">
        <v>542</v>
      </c>
      <c r="E100" s="67" t="s">
        <v>355</v>
      </c>
      <c r="F100" s="78">
        <v>1</v>
      </c>
      <c r="G100" s="78" t="s">
        <v>0</v>
      </c>
      <c r="H100" s="78" t="s">
        <v>0</v>
      </c>
      <c r="I100" s="78" t="s">
        <v>0</v>
      </c>
    </row>
    <row r="101" ht="59.55" customHeight="1" spans="1:9">
      <c r="A101" s="67" t="s">
        <v>543</v>
      </c>
      <c r="B101" s="83" t="s">
        <v>544</v>
      </c>
      <c r="C101" s="70" t="s">
        <v>545</v>
      </c>
      <c r="D101" s="70" t="s">
        <v>546</v>
      </c>
      <c r="E101" s="67" t="s">
        <v>93</v>
      </c>
      <c r="F101" s="78">
        <v>24.98</v>
      </c>
      <c r="G101" s="78" t="s">
        <v>0</v>
      </c>
      <c r="H101" s="78" t="s">
        <v>0</v>
      </c>
      <c r="I101" s="78" t="s">
        <v>0</v>
      </c>
    </row>
    <row r="102" ht="73.7" customHeight="1" spans="1:9">
      <c r="A102" s="67" t="s">
        <v>547</v>
      </c>
      <c r="B102" s="83" t="s">
        <v>548</v>
      </c>
      <c r="C102" s="70" t="s">
        <v>549</v>
      </c>
      <c r="D102" s="70" t="s">
        <v>550</v>
      </c>
      <c r="E102" s="67" t="s">
        <v>83</v>
      </c>
      <c r="F102" s="78">
        <v>4.9</v>
      </c>
      <c r="G102" s="78" t="s">
        <v>0</v>
      </c>
      <c r="H102" s="78" t="s">
        <v>0</v>
      </c>
      <c r="I102" s="78" t="s">
        <v>0</v>
      </c>
    </row>
    <row r="103" ht="36.85" customHeight="1" spans="1:9">
      <c r="A103" s="67" t="s">
        <v>551</v>
      </c>
      <c r="B103" s="83" t="s">
        <v>552</v>
      </c>
      <c r="C103" s="70" t="s">
        <v>553</v>
      </c>
      <c r="D103" s="70" t="s">
        <v>554</v>
      </c>
      <c r="E103" s="67" t="s">
        <v>376</v>
      </c>
      <c r="F103" s="78">
        <v>3</v>
      </c>
      <c r="G103" s="78" t="s">
        <v>0</v>
      </c>
      <c r="H103" s="78" t="s">
        <v>0</v>
      </c>
      <c r="I103" s="78" t="s">
        <v>0</v>
      </c>
    </row>
    <row r="104" ht="36.85" customHeight="1" spans="1:9">
      <c r="A104" s="67" t="s">
        <v>555</v>
      </c>
      <c r="B104" s="83" t="s">
        <v>556</v>
      </c>
      <c r="C104" s="70" t="s">
        <v>553</v>
      </c>
      <c r="D104" s="70" t="s">
        <v>557</v>
      </c>
      <c r="E104" s="67" t="s">
        <v>376</v>
      </c>
      <c r="F104" s="78">
        <v>1</v>
      </c>
      <c r="G104" s="78" t="s">
        <v>0</v>
      </c>
      <c r="H104" s="78" t="s">
        <v>0</v>
      </c>
      <c r="I104" s="78" t="s">
        <v>0</v>
      </c>
    </row>
    <row r="105" ht="36.85" customHeight="1" spans="1:9">
      <c r="A105" s="67" t="s">
        <v>558</v>
      </c>
      <c r="B105" s="83" t="s">
        <v>559</v>
      </c>
      <c r="C105" s="70" t="s">
        <v>553</v>
      </c>
      <c r="D105" s="70" t="s">
        <v>560</v>
      </c>
      <c r="E105" s="67" t="s">
        <v>376</v>
      </c>
      <c r="F105" s="78">
        <v>2</v>
      </c>
      <c r="G105" s="78" t="s">
        <v>0</v>
      </c>
      <c r="H105" s="78" t="s">
        <v>0</v>
      </c>
      <c r="I105" s="78" t="s">
        <v>0</v>
      </c>
    </row>
    <row r="106" ht="48.2" customHeight="1" spans="1:9">
      <c r="A106" s="67" t="s">
        <v>561</v>
      </c>
      <c r="B106" s="83" t="s">
        <v>562</v>
      </c>
      <c r="C106" s="70" t="s">
        <v>553</v>
      </c>
      <c r="D106" s="70" t="s">
        <v>563</v>
      </c>
      <c r="E106" s="67" t="s">
        <v>376</v>
      </c>
      <c r="F106" s="78">
        <v>2</v>
      </c>
      <c r="G106" s="78" t="s">
        <v>0</v>
      </c>
      <c r="H106" s="78" t="s">
        <v>0</v>
      </c>
      <c r="I106" s="78" t="s">
        <v>0</v>
      </c>
    </row>
    <row r="107" ht="17" customHeight="1" spans="1:9">
      <c r="A107" s="51" t="s">
        <v>333</v>
      </c>
      <c r="B107" s="58"/>
      <c r="C107" s="58"/>
      <c r="D107" s="58"/>
      <c r="E107" s="58"/>
      <c r="F107" s="58"/>
      <c r="G107" s="71"/>
      <c r="H107" s="63" t="s">
        <v>0</v>
      </c>
      <c r="I107" s="63" t="s">
        <v>0</v>
      </c>
    </row>
    <row r="108" ht="34" customHeight="1" spans="1:9">
      <c r="A108" s="65" t="s">
        <v>349</v>
      </c>
      <c r="B108" s="46"/>
      <c r="C108" s="46"/>
      <c r="D108" s="46"/>
      <c r="E108" s="46"/>
      <c r="F108" s="46"/>
      <c r="G108" s="46"/>
      <c r="H108" s="46"/>
      <c r="I108" s="46"/>
    </row>
    <row r="109" ht="17" customHeight="1" spans="1:9">
      <c r="A109" s="80" t="s">
        <v>341</v>
      </c>
      <c r="B109" s="81"/>
      <c r="C109" s="81"/>
      <c r="D109" s="82" t="s">
        <v>27</v>
      </c>
      <c r="E109" s="84"/>
      <c r="F109" s="81"/>
      <c r="G109" s="60" t="s">
        <v>564</v>
      </c>
      <c r="H109" s="48"/>
      <c r="I109" s="48"/>
    </row>
    <row r="110" ht="25.5" customHeight="1" spans="1:9">
      <c r="A110" s="67" t="s">
        <v>10</v>
      </c>
      <c r="B110" s="67" t="s">
        <v>74</v>
      </c>
      <c r="C110" s="67" t="s">
        <v>75</v>
      </c>
      <c r="D110" s="68" t="s">
        <v>76</v>
      </c>
      <c r="E110" s="67" t="s">
        <v>77</v>
      </c>
      <c r="F110" s="68" t="s">
        <v>78</v>
      </c>
      <c r="G110" s="51" t="s">
        <v>12</v>
      </c>
      <c r="H110" s="57"/>
      <c r="I110" s="52"/>
    </row>
    <row r="111" ht="36.85" customHeight="1" spans="1:9">
      <c r="A111" s="69"/>
      <c r="B111" s="69"/>
      <c r="C111" s="69"/>
      <c r="D111" s="69"/>
      <c r="E111" s="77"/>
      <c r="F111" s="69"/>
      <c r="G111" s="50" t="s">
        <v>282</v>
      </c>
      <c r="H111" s="50" t="s">
        <v>283</v>
      </c>
      <c r="I111" s="53" t="s">
        <v>351</v>
      </c>
    </row>
    <row r="112" ht="36.85" customHeight="1" spans="1:9">
      <c r="A112" s="67" t="s">
        <v>565</v>
      </c>
      <c r="B112" s="83" t="s">
        <v>566</v>
      </c>
      <c r="C112" s="70" t="s">
        <v>553</v>
      </c>
      <c r="D112" s="70" t="s">
        <v>567</v>
      </c>
      <c r="E112" s="67" t="s">
        <v>376</v>
      </c>
      <c r="F112" s="78">
        <v>1</v>
      </c>
      <c r="G112" s="78" t="s">
        <v>0</v>
      </c>
      <c r="H112" s="78" t="s">
        <v>0</v>
      </c>
      <c r="I112" s="78" t="s">
        <v>0</v>
      </c>
    </row>
    <row r="113" ht="48.2" customHeight="1" spans="1:9">
      <c r="A113" s="67" t="s">
        <v>568</v>
      </c>
      <c r="B113" s="83" t="s">
        <v>569</v>
      </c>
      <c r="C113" s="70" t="s">
        <v>553</v>
      </c>
      <c r="D113" s="70" t="s">
        <v>570</v>
      </c>
      <c r="E113" s="67" t="s">
        <v>376</v>
      </c>
      <c r="F113" s="78">
        <v>2</v>
      </c>
      <c r="G113" s="78" t="s">
        <v>0</v>
      </c>
      <c r="H113" s="78" t="s">
        <v>0</v>
      </c>
      <c r="I113" s="78" t="s">
        <v>0</v>
      </c>
    </row>
    <row r="114" ht="59.55" customHeight="1" spans="1:9">
      <c r="A114" s="67" t="s">
        <v>571</v>
      </c>
      <c r="B114" s="83" t="s">
        <v>572</v>
      </c>
      <c r="C114" s="70" t="s">
        <v>573</v>
      </c>
      <c r="D114" s="70" t="s">
        <v>574</v>
      </c>
      <c r="E114" s="67" t="s">
        <v>168</v>
      </c>
      <c r="F114" s="78">
        <v>106.21</v>
      </c>
      <c r="G114" s="78" t="s">
        <v>0</v>
      </c>
      <c r="H114" s="78" t="s">
        <v>0</v>
      </c>
      <c r="I114" s="78" t="s">
        <v>0</v>
      </c>
    </row>
    <row r="115" ht="59.55" customHeight="1" spans="1:9">
      <c r="A115" s="67" t="s">
        <v>575</v>
      </c>
      <c r="B115" s="83" t="s">
        <v>576</v>
      </c>
      <c r="C115" s="70" t="s">
        <v>573</v>
      </c>
      <c r="D115" s="70" t="s">
        <v>577</v>
      </c>
      <c r="E115" s="67" t="s">
        <v>168</v>
      </c>
      <c r="F115" s="78">
        <v>41</v>
      </c>
      <c r="G115" s="78" t="s">
        <v>0</v>
      </c>
      <c r="H115" s="78" t="s">
        <v>0</v>
      </c>
      <c r="I115" s="78" t="s">
        <v>0</v>
      </c>
    </row>
    <row r="116" ht="59.55" customHeight="1" spans="1:9">
      <c r="A116" s="67" t="s">
        <v>578</v>
      </c>
      <c r="B116" s="83" t="s">
        <v>579</v>
      </c>
      <c r="C116" s="70" t="s">
        <v>573</v>
      </c>
      <c r="D116" s="70" t="s">
        <v>580</v>
      </c>
      <c r="E116" s="67" t="s">
        <v>168</v>
      </c>
      <c r="F116" s="78">
        <v>56.36</v>
      </c>
      <c r="G116" s="78" t="s">
        <v>0</v>
      </c>
      <c r="H116" s="78" t="s">
        <v>0</v>
      </c>
      <c r="I116" s="78" t="s">
        <v>0</v>
      </c>
    </row>
    <row r="117" ht="73.7" customHeight="1" spans="1:9">
      <c r="A117" s="67" t="s">
        <v>581</v>
      </c>
      <c r="B117" s="83" t="s">
        <v>582</v>
      </c>
      <c r="C117" s="70" t="s">
        <v>583</v>
      </c>
      <c r="D117" s="70" t="s">
        <v>584</v>
      </c>
      <c r="E117" s="67" t="s">
        <v>83</v>
      </c>
      <c r="F117" s="78">
        <v>2.26</v>
      </c>
      <c r="G117" s="78" t="s">
        <v>0</v>
      </c>
      <c r="H117" s="78" t="s">
        <v>0</v>
      </c>
      <c r="I117" s="78" t="s">
        <v>0</v>
      </c>
    </row>
    <row r="118" ht="36.85" customHeight="1" spans="1:9">
      <c r="A118" s="67" t="s">
        <v>585</v>
      </c>
      <c r="B118" s="83" t="s">
        <v>586</v>
      </c>
      <c r="C118" s="70" t="s">
        <v>587</v>
      </c>
      <c r="D118" s="70" t="s">
        <v>588</v>
      </c>
      <c r="E118" s="67" t="s">
        <v>376</v>
      </c>
      <c r="F118" s="78">
        <v>3</v>
      </c>
      <c r="G118" s="78" t="s">
        <v>0</v>
      </c>
      <c r="H118" s="78" t="s">
        <v>0</v>
      </c>
      <c r="I118" s="78" t="s">
        <v>0</v>
      </c>
    </row>
    <row r="119" ht="36.85" customHeight="1" spans="1:9">
      <c r="A119" s="67" t="s">
        <v>589</v>
      </c>
      <c r="B119" s="83" t="s">
        <v>590</v>
      </c>
      <c r="C119" s="70" t="s">
        <v>587</v>
      </c>
      <c r="D119" s="70" t="s">
        <v>591</v>
      </c>
      <c r="E119" s="67" t="s">
        <v>376</v>
      </c>
      <c r="F119" s="78">
        <v>2</v>
      </c>
      <c r="G119" s="78" t="s">
        <v>0</v>
      </c>
      <c r="H119" s="78" t="s">
        <v>0</v>
      </c>
      <c r="I119" s="78" t="s">
        <v>0</v>
      </c>
    </row>
    <row r="120" ht="36.85" customHeight="1" spans="1:9">
      <c r="A120" s="67" t="s">
        <v>592</v>
      </c>
      <c r="B120" s="83" t="s">
        <v>593</v>
      </c>
      <c r="C120" s="70" t="s">
        <v>594</v>
      </c>
      <c r="D120" s="70" t="s">
        <v>595</v>
      </c>
      <c r="E120" s="67" t="s">
        <v>376</v>
      </c>
      <c r="F120" s="78">
        <v>1</v>
      </c>
      <c r="G120" s="78" t="s">
        <v>0</v>
      </c>
      <c r="H120" s="78" t="s">
        <v>0</v>
      </c>
      <c r="I120" s="78" t="s">
        <v>0</v>
      </c>
    </row>
    <row r="121" ht="48.2" customHeight="1" spans="1:9">
      <c r="A121" s="67" t="s">
        <v>596</v>
      </c>
      <c r="B121" s="83" t="s">
        <v>597</v>
      </c>
      <c r="C121" s="70" t="s">
        <v>598</v>
      </c>
      <c r="D121" s="70" t="s">
        <v>599</v>
      </c>
      <c r="E121" s="67" t="s">
        <v>600</v>
      </c>
      <c r="F121" s="78">
        <v>10</v>
      </c>
      <c r="G121" s="78" t="s">
        <v>0</v>
      </c>
      <c r="H121" s="78" t="s">
        <v>0</v>
      </c>
      <c r="I121" s="78" t="s">
        <v>0</v>
      </c>
    </row>
    <row r="122" ht="36.85" customHeight="1" spans="1:9">
      <c r="A122" s="67" t="s">
        <v>601</v>
      </c>
      <c r="B122" s="83" t="s">
        <v>602</v>
      </c>
      <c r="C122" s="70" t="s">
        <v>603</v>
      </c>
      <c r="D122" s="70" t="s">
        <v>604</v>
      </c>
      <c r="E122" s="67" t="s">
        <v>600</v>
      </c>
      <c r="F122" s="78">
        <v>20.46</v>
      </c>
      <c r="G122" s="78" t="s">
        <v>0</v>
      </c>
      <c r="H122" s="78" t="s">
        <v>0</v>
      </c>
      <c r="I122" s="78" t="s">
        <v>0</v>
      </c>
    </row>
    <row r="123" ht="59.55" customHeight="1" spans="1:9">
      <c r="A123" s="67" t="s">
        <v>605</v>
      </c>
      <c r="B123" s="83" t="s">
        <v>606</v>
      </c>
      <c r="C123" s="70" t="s">
        <v>607</v>
      </c>
      <c r="D123" s="70" t="s">
        <v>608</v>
      </c>
      <c r="E123" s="67" t="s">
        <v>600</v>
      </c>
      <c r="F123" s="78">
        <v>20.46</v>
      </c>
      <c r="G123" s="78" t="s">
        <v>0</v>
      </c>
      <c r="H123" s="78" t="s">
        <v>0</v>
      </c>
      <c r="I123" s="78" t="s">
        <v>0</v>
      </c>
    </row>
    <row r="124" ht="17" customHeight="1" spans="1:9">
      <c r="A124" s="51" t="s">
        <v>333</v>
      </c>
      <c r="B124" s="58"/>
      <c r="C124" s="58"/>
      <c r="D124" s="58"/>
      <c r="E124" s="58"/>
      <c r="F124" s="58"/>
      <c r="G124" s="71"/>
      <c r="H124" s="63" t="s">
        <v>0</v>
      </c>
      <c r="I124" s="63" t="s">
        <v>0</v>
      </c>
    </row>
    <row r="125" ht="34" customHeight="1" spans="1:9">
      <c r="A125" s="65" t="s">
        <v>349</v>
      </c>
      <c r="B125" s="46"/>
      <c r="C125" s="46"/>
      <c r="D125" s="46"/>
      <c r="E125" s="46"/>
      <c r="F125" s="46"/>
      <c r="G125" s="46"/>
      <c r="H125" s="46"/>
      <c r="I125" s="46"/>
    </row>
    <row r="126" ht="17" customHeight="1" spans="1:9">
      <c r="A126" s="80" t="s">
        <v>341</v>
      </c>
      <c r="B126" s="81"/>
      <c r="C126" s="81"/>
      <c r="D126" s="82" t="s">
        <v>27</v>
      </c>
      <c r="E126" s="84"/>
      <c r="F126" s="81"/>
      <c r="G126" s="60" t="s">
        <v>609</v>
      </c>
      <c r="H126" s="48"/>
      <c r="I126" s="48"/>
    </row>
    <row r="127" ht="25.5" customHeight="1" spans="1:9">
      <c r="A127" s="67" t="s">
        <v>10</v>
      </c>
      <c r="B127" s="67" t="s">
        <v>74</v>
      </c>
      <c r="C127" s="67" t="s">
        <v>75</v>
      </c>
      <c r="D127" s="68" t="s">
        <v>76</v>
      </c>
      <c r="E127" s="67" t="s">
        <v>77</v>
      </c>
      <c r="F127" s="68" t="s">
        <v>78</v>
      </c>
      <c r="G127" s="51" t="s">
        <v>12</v>
      </c>
      <c r="H127" s="57"/>
      <c r="I127" s="52"/>
    </row>
    <row r="128" ht="36.85" customHeight="1" spans="1:9">
      <c r="A128" s="69"/>
      <c r="B128" s="69"/>
      <c r="C128" s="69"/>
      <c r="D128" s="69"/>
      <c r="E128" s="77"/>
      <c r="F128" s="69"/>
      <c r="G128" s="50" t="s">
        <v>282</v>
      </c>
      <c r="H128" s="50" t="s">
        <v>283</v>
      </c>
      <c r="I128" s="53" t="s">
        <v>351</v>
      </c>
    </row>
    <row r="129" ht="59.55" customHeight="1" spans="1:9">
      <c r="A129" s="67" t="s">
        <v>610</v>
      </c>
      <c r="B129" s="83" t="s">
        <v>611</v>
      </c>
      <c r="C129" s="70" t="s">
        <v>612</v>
      </c>
      <c r="D129" s="70" t="s">
        <v>613</v>
      </c>
      <c r="E129" s="67" t="s">
        <v>437</v>
      </c>
      <c r="F129" s="78">
        <v>1</v>
      </c>
      <c r="G129" s="78" t="s">
        <v>0</v>
      </c>
      <c r="H129" s="78" t="s">
        <v>0</v>
      </c>
      <c r="I129" s="78" t="s">
        <v>0</v>
      </c>
    </row>
    <row r="130" ht="17" customHeight="1" spans="1:9">
      <c r="A130" s="53" t="s">
        <v>0</v>
      </c>
      <c r="B130" s="56" t="s">
        <v>0</v>
      </c>
      <c r="C130" s="56" t="s">
        <v>346</v>
      </c>
      <c r="D130" s="79" t="s">
        <v>0</v>
      </c>
      <c r="E130" s="53" t="s">
        <v>0</v>
      </c>
      <c r="F130" s="63"/>
      <c r="G130" s="63" t="s">
        <v>0</v>
      </c>
      <c r="H130" s="63" t="s">
        <v>0</v>
      </c>
      <c r="I130" s="63" t="s">
        <v>0</v>
      </c>
    </row>
    <row r="131" ht="36.85" customHeight="1" spans="1:9">
      <c r="A131" s="67" t="s">
        <v>614</v>
      </c>
      <c r="B131" s="83" t="s">
        <v>615</v>
      </c>
      <c r="C131" s="70" t="s">
        <v>616</v>
      </c>
      <c r="D131" s="70" t="s">
        <v>617</v>
      </c>
      <c r="E131" s="67" t="s">
        <v>168</v>
      </c>
      <c r="F131" s="78">
        <v>49.23</v>
      </c>
      <c r="G131" s="78" t="s">
        <v>0</v>
      </c>
      <c r="H131" s="78" t="s">
        <v>0</v>
      </c>
      <c r="I131" s="78" t="s">
        <v>0</v>
      </c>
    </row>
    <row r="132" ht="36.85" customHeight="1" spans="1:9">
      <c r="A132" s="67" t="s">
        <v>618</v>
      </c>
      <c r="B132" s="83" t="s">
        <v>619</v>
      </c>
      <c r="C132" s="70" t="s">
        <v>616</v>
      </c>
      <c r="D132" s="70" t="s">
        <v>620</v>
      </c>
      <c r="E132" s="67" t="s">
        <v>168</v>
      </c>
      <c r="F132" s="78">
        <v>11.27</v>
      </c>
      <c r="G132" s="78" t="s">
        <v>0</v>
      </c>
      <c r="H132" s="78" t="s">
        <v>0</v>
      </c>
      <c r="I132" s="78" t="s">
        <v>0</v>
      </c>
    </row>
    <row r="133" ht="36.85" customHeight="1" spans="1:9">
      <c r="A133" s="67" t="s">
        <v>621</v>
      </c>
      <c r="B133" s="83" t="s">
        <v>622</v>
      </c>
      <c r="C133" s="70" t="s">
        <v>616</v>
      </c>
      <c r="D133" s="70" t="s">
        <v>623</v>
      </c>
      <c r="E133" s="67" t="s">
        <v>168</v>
      </c>
      <c r="F133" s="78">
        <v>3.81</v>
      </c>
      <c r="G133" s="78" t="s">
        <v>0</v>
      </c>
      <c r="H133" s="78" t="s">
        <v>0</v>
      </c>
      <c r="I133" s="78" t="s">
        <v>0</v>
      </c>
    </row>
    <row r="134" ht="36.85" customHeight="1" spans="1:9">
      <c r="A134" s="67" t="s">
        <v>624</v>
      </c>
      <c r="B134" s="83" t="s">
        <v>625</v>
      </c>
      <c r="C134" s="70" t="s">
        <v>616</v>
      </c>
      <c r="D134" s="70" t="s">
        <v>626</v>
      </c>
      <c r="E134" s="67" t="s">
        <v>168</v>
      </c>
      <c r="F134" s="78">
        <v>1.7</v>
      </c>
      <c r="G134" s="78" t="s">
        <v>0</v>
      </c>
      <c r="H134" s="78" t="s">
        <v>0</v>
      </c>
      <c r="I134" s="78" t="s">
        <v>0</v>
      </c>
    </row>
    <row r="135" ht="36.85" customHeight="1" spans="1:9">
      <c r="A135" s="67" t="s">
        <v>627</v>
      </c>
      <c r="B135" s="83" t="s">
        <v>628</v>
      </c>
      <c r="C135" s="70" t="s">
        <v>616</v>
      </c>
      <c r="D135" s="70" t="s">
        <v>629</v>
      </c>
      <c r="E135" s="67" t="s">
        <v>168</v>
      </c>
      <c r="F135" s="78">
        <v>9.81</v>
      </c>
      <c r="G135" s="78" t="s">
        <v>0</v>
      </c>
      <c r="H135" s="78" t="s">
        <v>0</v>
      </c>
      <c r="I135" s="78" t="s">
        <v>0</v>
      </c>
    </row>
    <row r="136" ht="36.85" customHeight="1" spans="1:9">
      <c r="A136" s="67" t="s">
        <v>630</v>
      </c>
      <c r="B136" s="83" t="s">
        <v>631</v>
      </c>
      <c r="C136" s="70" t="s">
        <v>616</v>
      </c>
      <c r="D136" s="70" t="s">
        <v>632</v>
      </c>
      <c r="E136" s="67" t="s">
        <v>168</v>
      </c>
      <c r="F136" s="78">
        <v>15.91</v>
      </c>
      <c r="G136" s="78" t="s">
        <v>0</v>
      </c>
      <c r="H136" s="78" t="s">
        <v>0</v>
      </c>
      <c r="I136" s="78" t="s">
        <v>0</v>
      </c>
    </row>
    <row r="137" ht="48.2" customHeight="1" spans="1:9">
      <c r="A137" s="67" t="s">
        <v>633</v>
      </c>
      <c r="B137" s="83" t="s">
        <v>634</v>
      </c>
      <c r="C137" s="70" t="s">
        <v>635</v>
      </c>
      <c r="D137" s="70" t="s">
        <v>636</v>
      </c>
      <c r="E137" s="67" t="s">
        <v>600</v>
      </c>
      <c r="F137" s="78">
        <v>37.1</v>
      </c>
      <c r="G137" s="78" t="s">
        <v>0</v>
      </c>
      <c r="H137" s="78" t="s">
        <v>0</v>
      </c>
      <c r="I137" s="78" t="s">
        <v>0</v>
      </c>
    </row>
    <row r="138" ht="36.85" customHeight="1" spans="1:9">
      <c r="A138" s="67" t="s">
        <v>637</v>
      </c>
      <c r="B138" s="83" t="s">
        <v>638</v>
      </c>
      <c r="C138" s="70" t="s">
        <v>639</v>
      </c>
      <c r="D138" s="70" t="s">
        <v>640</v>
      </c>
      <c r="E138" s="67" t="s">
        <v>376</v>
      </c>
      <c r="F138" s="78">
        <v>25</v>
      </c>
      <c r="G138" s="78" t="s">
        <v>0</v>
      </c>
      <c r="H138" s="78" t="s">
        <v>0</v>
      </c>
      <c r="I138" s="78" t="s">
        <v>0</v>
      </c>
    </row>
    <row r="139" ht="25.5" customHeight="1" spans="1:9">
      <c r="A139" s="67" t="s">
        <v>641</v>
      </c>
      <c r="B139" s="83" t="s">
        <v>642</v>
      </c>
      <c r="C139" s="70" t="s">
        <v>643</v>
      </c>
      <c r="D139" s="70" t="s">
        <v>644</v>
      </c>
      <c r="E139" s="67" t="s">
        <v>645</v>
      </c>
      <c r="F139" s="78">
        <v>1</v>
      </c>
      <c r="G139" s="78" t="s">
        <v>0</v>
      </c>
      <c r="H139" s="78" t="s">
        <v>0</v>
      </c>
      <c r="I139" s="78" t="s">
        <v>0</v>
      </c>
    </row>
    <row r="140" ht="17" customHeight="1" spans="1:9">
      <c r="A140" s="67" t="s">
        <v>646</v>
      </c>
      <c r="B140" s="83" t="s">
        <v>647</v>
      </c>
      <c r="C140" s="70" t="s">
        <v>648</v>
      </c>
      <c r="D140" s="70" t="s">
        <v>649</v>
      </c>
      <c r="E140" s="67" t="s">
        <v>285</v>
      </c>
      <c r="F140" s="78">
        <v>1</v>
      </c>
      <c r="G140" s="78" t="s">
        <v>0</v>
      </c>
      <c r="H140" s="78" t="s">
        <v>0</v>
      </c>
      <c r="I140" s="78" t="s">
        <v>0</v>
      </c>
    </row>
    <row r="141" ht="17" customHeight="1" spans="1:9">
      <c r="A141" s="53" t="s">
        <v>0</v>
      </c>
      <c r="B141" s="56" t="s">
        <v>0</v>
      </c>
      <c r="C141" s="56" t="s">
        <v>347</v>
      </c>
      <c r="D141" s="79" t="s">
        <v>0</v>
      </c>
      <c r="E141" s="53" t="s">
        <v>0</v>
      </c>
      <c r="F141" s="63"/>
      <c r="G141" s="63" t="s">
        <v>0</v>
      </c>
      <c r="H141" s="63" t="s">
        <v>0</v>
      </c>
      <c r="I141" s="63" t="s">
        <v>0</v>
      </c>
    </row>
    <row r="142" ht="36.85" customHeight="1" spans="1:9">
      <c r="A142" s="67" t="s">
        <v>650</v>
      </c>
      <c r="B142" s="83" t="s">
        <v>651</v>
      </c>
      <c r="C142" s="70" t="s">
        <v>652</v>
      </c>
      <c r="D142" s="70" t="s">
        <v>653</v>
      </c>
      <c r="E142" s="67" t="s">
        <v>393</v>
      </c>
      <c r="F142" s="78">
        <v>5</v>
      </c>
      <c r="G142" s="78" t="s">
        <v>0</v>
      </c>
      <c r="H142" s="78" t="s">
        <v>0</v>
      </c>
      <c r="I142" s="78" t="s">
        <v>0</v>
      </c>
    </row>
    <row r="143" ht="48.2" customHeight="1" spans="1:9">
      <c r="A143" s="67" t="s">
        <v>654</v>
      </c>
      <c r="B143" s="83" t="s">
        <v>655</v>
      </c>
      <c r="C143" s="70" t="s">
        <v>652</v>
      </c>
      <c r="D143" s="70" t="s">
        <v>656</v>
      </c>
      <c r="E143" s="67" t="s">
        <v>393</v>
      </c>
      <c r="F143" s="78">
        <v>7</v>
      </c>
      <c r="G143" s="78" t="s">
        <v>0</v>
      </c>
      <c r="H143" s="78" t="s">
        <v>0</v>
      </c>
      <c r="I143" s="78" t="s">
        <v>0</v>
      </c>
    </row>
    <row r="144" ht="48.2" customHeight="1" spans="1:9">
      <c r="A144" s="67" t="s">
        <v>657</v>
      </c>
      <c r="B144" s="83" t="s">
        <v>658</v>
      </c>
      <c r="C144" s="70" t="s">
        <v>380</v>
      </c>
      <c r="D144" s="70" t="s">
        <v>659</v>
      </c>
      <c r="E144" s="67" t="s">
        <v>168</v>
      </c>
      <c r="F144" s="78">
        <v>305.5</v>
      </c>
      <c r="G144" s="78" t="s">
        <v>0</v>
      </c>
      <c r="H144" s="78" t="s">
        <v>0</v>
      </c>
      <c r="I144" s="78" t="s">
        <v>0</v>
      </c>
    </row>
    <row r="145" ht="36.85" customHeight="1" spans="1:9">
      <c r="A145" s="67" t="s">
        <v>660</v>
      </c>
      <c r="B145" s="83" t="s">
        <v>661</v>
      </c>
      <c r="C145" s="70" t="s">
        <v>362</v>
      </c>
      <c r="D145" s="70" t="s">
        <v>363</v>
      </c>
      <c r="E145" s="67" t="s">
        <v>168</v>
      </c>
      <c r="F145" s="78">
        <v>76.38</v>
      </c>
      <c r="G145" s="78" t="s">
        <v>0</v>
      </c>
      <c r="H145" s="78" t="s">
        <v>0</v>
      </c>
      <c r="I145" s="78" t="s">
        <v>0</v>
      </c>
    </row>
    <row r="146" ht="17" customHeight="1" spans="1:9">
      <c r="A146" s="51" t="s">
        <v>333</v>
      </c>
      <c r="B146" s="58"/>
      <c r="C146" s="58"/>
      <c r="D146" s="58"/>
      <c r="E146" s="58"/>
      <c r="F146" s="58"/>
      <c r="G146" s="71"/>
      <c r="H146" s="63" t="s">
        <v>0</v>
      </c>
      <c r="I146" s="63" t="s">
        <v>0</v>
      </c>
    </row>
    <row r="147" ht="34" customHeight="1" spans="1:9">
      <c r="A147" s="65" t="s">
        <v>349</v>
      </c>
      <c r="B147" s="46"/>
      <c r="C147" s="46"/>
      <c r="D147" s="46"/>
      <c r="E147" s="46"/>
      <c r="F147" s="46"/>
      <c r="G147" s="46"/>
      <c r="H147" s="46"/>
      <c r="I147" s="46"/>
    </row>
    <row r="148" ht="17" customHeight="1" spans="1:9">
      <c r="A148" s="80" t="s">
        <v>341</v>
      </c>
      <c r="B148" s="81"/>
      <c r="C148" s="81"/>
      <c r="D148" s="82" t="s">
        <v>27</v>
      </c>
      <c r="E148" s="84"/>
      <c r="F148" s="81"/>
      <c r="G148" s="60" t="s">
        <v>662</v>
      </c>
      <c r="H148" s="48"/>
      <c r="I148" s="48"/>
    </row>
    <row r="149" ht="25.5" customHeight="1" spans="1:9">
      <c r="A149" s="67" t="s">
        <v>10</v>
      </c>
      <c r="B149" s="67" t="s">
        <v>74</v>
      </c>
      <c r="C149" s="67" t="s">
        <v>75</v>
      </c>
      <c r="D149" s="68" t="s">
        <v>76</v>
      </c>
      <c r="E149" s="67" t="s">
        <v>77</v>
      </c>
      <c r="F149" s="68" t="s">
        <v>78</v>
      </c>
      <c r="G149" s="51" t="s">
        <v>12</v>
      </c>
      <c r="H149" s="57"/>
      <c r="I149" s="52"/>
    </row>
    <row r="150" ht="36.85" customHeight="1" spans="1:9">
      <c r="A150" s="69"/>
      <c r="B150" s="69"/>
      <c r="C150" s="69"/>
      <c r="D150" s="69"/>
      <c r="E150" s="77"/>
      <c r="F150" s="69"/>
      <c r="G150" s="50" t="s">
        <v>282</v>
      </c>
      <c r="H150" s="50" t="s">
        <v>283</v>
      </c>
      <c r="I150" s="53" t="s">
        <v>351</v>
      </c>
    </row>
    <row r="151" ht="49.25" customHeight="1" spans="1:9">
      <c r="A151" s="67" t="s">
        <v>663</v>
      </c>
      <c r="B151" s="83" t="s">
        <v>664</v>
      </c>
      <c r="C151" s="70" t="s">
        <v>429</v>
      </c>
      <c r="D151" s="70" t="s">
        <v>665</v>
      </c>
      <c r="E151" s="67" t="s">
        <v>376</v>
      </c>
      <c r="F151" s="78">
        <v>5</v>
      </c>
      <c r="G151" s="78" t="s">
        <v>0</v>
      </c>
      <c r="H151" s="78" t="s">
        <v>0</v>
      </c>
      <c r="I151" s="78" t="s">
        <v>0</v>
      </c>
    </row>
    <row r="152" ht="26.05" customHeight="1" spans="1:9">
      <c r="A152" s="53" t="s">
        <v>0</v>
      </c>
      <c r="B152" s="56" t="s">
        <v>0</v>
      </c>
      <c r="C152" s="56" t="s">
        <v>348</v>
      </c>
      <c r="D152" s="79" t="s">
        <v>0</v>
      </c>
      <c r="E152" s="53" t="s">
        <v>0</v>
      </c>
      <c r="F152" s="63"/>
      <c r="G152" s="63" t="s">
        <v>0</v>
      </c>
      <c r="H152" s="63" t="s">
        <v>0</v>
      </c>
      <c r="I152" s="63" t="s">
        <v>0</v>
      </c>
    </row>
    <row r="153" ht="49.25" customHeight="1" spans="1:9">
      <c r="A153" s="67" t="s">
        <v>666</v>
      </c>
      <c r="B153" s="83" t="s">
        <v>667</v>
      </c>
      <c r="C153" s="70" t="s">
        <v>380</v>
      </c>
      <c r="D153" s="70" t="s">
        <v>668</v>
      </c>
      <c r="E153" s="67" t="s">
        <v>168</v>
      </c>
      <c r="F153" s="78">
        <v>86.5</v>
      </c>
      <c r="G153" s="78" t="s">
        <v>0</v>
      </c>
      <c r="H153" s="78" t="s">
        <v>0</v>
      </c>
      <c r="I153" s="78" t="s">
        <v>0</v>
      </c>
    </row>
    <row r="154" ht="49.25" customHeight="1" spans="1:9">
      <c r="A154" s="67" t="s">
        <v>669</v>
      </c>
      <c r="B154" s="83" t="s">
        <v>670</v>
      </c>
      <c r="C154" s="70" t="s">
        <v>380</v>
      </c>
      <c r="D154" s="70" t="s">
        <v>671</v>
      </c>
      <c r="E154" s="67" t="s">
        <v>168</v>
      </c>
      <c r="F154" s="78">
        <v>92.87</v>
      </c>
      <c r="G154" s="78" t="s">
        <v>0</v>
      </c>
      <c r="H154" s="78" t="s">
        <v>0</v>
      </c>
      <c r="I154" s="78" t="s">
        <v>0</v>
      </c>
    </row>
    <row r="155" ht="37.65" customHeight="1" spans="1:9">
      <c r="A155" s="67" t="s">
        <v>672</v>
      </c>
      <c r="B155" s="83" t="s">
        <v>673</v>
      </c>
      <c r="C155" s="70" t="s">
        <v>362</v>
      </c>
      <c r="D155" s="70" t="s">
        <v>363</v>
      </c>
      <c r="E155" s="67" t="s">
        <v>168</v>
      </c>
      <c r="F155" s="78">
        <v>129.91</v>
      </c>
      <c r="G155" s="78" t="s">
        <v>0</v>
      </c>
      <c r="H155" s="78" t="s">
        <v>0</v>
      </c>
      <c r="I155" s="78" t="s">
        <v>0</v>
      </c>
    </row>
    <row r="156" ht="37.65" customHeight="1" spans="1:9">
      <c r="A156" s="67" t="s">
        <v>674</v>
      </c>
      <c r="B156" s="83" t="s">
        <v>675</v>
      </c>
      <c r="C156" s="70" t="s">
        <v>432</v>
      </c>
      <c r="D156" s="70" t="s">
        <v>433</v>
      </c>
      <c r="E156" s="67" t="s">
        <v>168</v>
      </c>
      <c r="F156" s="78">
        <v>13.14</v>
      </c>
      <c r="G156" s="78" t="s">
        <v>0</v>
      </c>
      <c r="H156" s="78" t="s">
        <v>0</v>
      </c>
      <c r="I156" s="78" t="s">
        <v>0</v>
      </c>
    </row>
    <row r="157" ht="37.65" customHeight="1" spans="1:9">
      <c r="A157" s="67" t="s">
        <v>676</v>
      </c>
      <c r="B157" s="83" t="s">
        <v>677</v>
      </c>
      <c r="C157" s="70" t="s">
        <v>678</v>
      </c>
      <c r="D157" s="70" t="s">
        <v>679</v>
      </c>
      <c r="E157" s="67" t="s">
        <v>376</v>
      </c>
      <c r="F157" s="78">
        <v>8</v>
      </c>
      <c r="G157" s="78" t="s">
        <v>0</v>
      </c>
      <c r="H157" s="78" t="s">
        <v>0</v>
      </c>
      <c r="I157" s="78" t="s">
        <v>0</v>
      </c>
    </row>
    <row r="158" ht="37.65" customHeight="1" spans="1:9">
      <c r="A158" s="67" t="s">
        <v>680</v>
      </c>
      <c r="B158" s="83" t="s">
        <v>681</v>
      </c>
      <c r="C158" s="70" t="s">
        <v>682</v>
      </c>
      <c r="D158" s="70" t="s">
        <v>683</v>
      </c>
      <c r="E158" s="67" t="s">
        <v>376</v>
      </c>
      <c r="F158" s="78">
        <v>3</v>
      </c>
      <c r="G158" s="78" t="s">
        <v>0</v>
      </c>
      <c r="H158" s="78" t="s">
        <v>0</v>
      </c>
      <c r="I158" s="78" t="s">
        <v>0</v>
      </c>
    </row>
    <row r="159" ht="37.65" customHeight="1" spans="1:9">
      <c r="A159" s="67" t="s">
        <v>684</v>
      </c>
      <c r="B159" s="83" t="s">
        <v>685</v>
      </c>
      <c r="C159" s="70" t="s">
        <v>686</v>
      </c>
      <c r="D159" s="70" t="s">
        <v>687</v>
      </c>
      <c r="E159" s="67" t="s">
        <v>376</v>
      </c>
      <c r="F159" s="78">
        <v>3</v>
      </c>
      <c r="G159" s="78" t="s">
        <v>0</v>
      </c>
      <c r="H159" s="78" t="s">
        <v>0</v>
      </c>
      <c r="I159" s="78" t="s">
        <v>0</v>
      </c>
    </row>
    <row r="160" ht="49.25" customHeight="1" spans="1:9">
      <c r="A160" s="67" t="s">
        <v>688</v>
      </c>
      <c r="B160" s="83" t="s">
        <v>689</v>
      </c>
      <c r="C160" s="70" t="s">
        <v>690</v>
      </c>
      <c r="D160" s="70" t="s">
        <v>691</v>
      </c>
      <c r="E160" s="67" t="s">
        <v>376</v>
      </c>
      <c r="F160" s="78">
        <v>4</v>
      </c>
      <c r="G160" s="78" t="s">
        <v>0</v>
      </c>
      <c r="H160" s="78" t="s">
        <v>0</v>
      </c>
      <c r="I160" s="78" t="s">
        <v>0</v>
      </c>
    </row>
    <row r="161" ht="26.05" customHeight="1" spans="1:9">
      <c r="A161" s="67" t="s">
        <v>692</v>
      </c>
      <c r="B161" s="83" t="s">
        <v>693</v>
      </c>
      <c r="C161" s="70" t="s">
        <v>694</v>
      </c>
      <c r="D161" s="70" t="s">
        <v>695</v>
      </c>
      <c r="E161" s="67" t="s">
        <v>437</v>
      </c>
      <c r="F161" s="78">
        <v>1</v>
      </c>
      <c r="G161" s="78" t="s">
        <v>0</v>
      </c>
      <c r="H161" s="78" t="s">
        <v>0</v>
      </c>
      <c r="I161" s="78" t="s">
        <v>0</v>
      </c>
    </row>
    <row r="162" ht="19.1" customHeight="1" spans="1:9">
      <c r="A162" s="67"/>
      <c r="B162" s="83"/>
      <c r="C162" s="70"/>
      <c r="D162" s="70"/>
      <c r="E162" s="67"/>
      <c r="F162" s="78"/>
      <c r="G162" s="78" t="s">
        <v>0</v>
      </c>
      <c r="H162" s="78" t="s">
        <v>0</v>
      </c>
      <c r="I162" s="78" t="s">
        <v>0</v>
      </c>
    </row>
    <row r="163" ht="19.1" customHeight="1" spans="1:9">
      <c r="A163" s="67"/>
      <c r="B163" s="83"/>
      <c r="C163" s="70"/>
      <c r="D163" s="70"/>
      <c r="E163" s="67"/>
      <c r="F163" s="78"/>
      <c r="G163" s="78" t="s">
        <v>0</v>
      </c>
      <c r="H163" s="78" t="s">
        <v>0</v>
      </c>
      <c r="I163" s="78" t="s">
        <v>0</v>
      </c>
    </row>
    <row r="164" ht="19.1" customHeight="1" spans="1:9">
      <c r="A164" s="67"/>
      <c r="B164" s="83"/>
      <c r="C164" s="70"/>
      <c r="D164" s="70"/>
      <c r="E164" s="67"/>
      <c r="F164" s="78"/>
      <c r="G164" s="78" t="s">
        <v>0</v>
      </c>
      <c r="H164" s="78" t="s">
        <v>0</v>
      </c>
      <c r="I164" s="78" t="s">
        <v>0</v>
      </c>
    </row>
    <row r="165" ht="19.1" customHeight="1" spans="1:9">
      <c r="A165" s="67"/>
      <c r="B165" s="83"/>
      <c r="C165" s="70"/>
      <c r="D165" s="70"/>
      <c r="E165" s="67"/>
      <c r="F165" s="78"/>
      <c r="G165" s="78" t="s">
        <v>0</v>
      </c>
      <c r="H165" s="78" t="s">
        <v>0</v>
      </c>
      <c r="I165" s="78" t="s">
        <v>0</v>
      </c>
    </row>
    <row r="166" ht="19.1" customHeight="1" spans="1:9">
      <c r="A166" s="67"/>
      <c r="B166" s="83"/>
      <c r="C166" s="70"/>
      <c r="D166" s="70"/>
      <c r="E166" s="67"/>
      <c r="F166" s="78"/>
      <c r="G166" s="78" t="s">
        <v>0</v>
      </c>
      <c r="H166" s="78" t="s">
        <v>0</v>
      </c>
      <c r="I166" s="78" t="s">
        <v>0</v>
      </c>
    </row>
    <row r="167" ht="19.1" customHeight="1" spans="1:9">
      <c r="A167" s="67"/>
      <c r="B167" s="83"/>
      <c r="C167" s="70"/>
      <c r="D167" s="70"/>
      <c r="E167" s="67"/>
      <c r="F167" s="78"/>
      <c r="G167" s="78" t="s">
        <v>0</v>
      </c>
      <c r="H167" s="78" t="s">
        <v>0</v>
      </c>
      <c r="I167" s="78" t="s">
        <v>0</v>
      </c>
    </row>
    <row r="168" ht="19.1" customHeight="1" spans="1:9">
      <c r="A168" s="67"/>
      <c r="B168" s="83"/>
      <c r="C168" s="70"/>
      <c r="D168" s="70"/>
      <c r="E168" s="67"/>
      <c r="F168" s="78"/>
      <c r="G168" s="78" t="s">
        <v>0</v>
      </c>
      <c r="H168" s="78" t="s">
        <v>0</v>
      </c>
      <c r="I168" s="78" t="s">
        <v>0</v>
      </c>
    </row>
    <row r="169" ht="19.1" customHeight="1" spans="1:9">
      <c r="A169" s="67"/>
      <c r="B169" s="83"/>
      <c r="C169" s="70"/>
      <c r="D169" s="70"/>
      <c r="E169" s="67"/>
      <c r="F169" s="78"/>
      <c r="G169" s="78" t="s">
        <v>0</v>
      </c>
      <c r="H169" s="78" t="s">
        <v>0</v>
      </c>
      <c r="I169" s="78" t="s">
        <v>0</v>
      </c>
    </row>
    <row r="170" ht="19.1" customHeight="1" spans="1:9">
      <c r="A170" s="67"/>
      <c r="B170" s="83"/>
      <c r="C170" s="70"/>
      <c r="D170" s="70"/>
      <c r="E170" s="67"/>
      <c r="F170" s="78"/>
      <c r="G170" s="78" t="s">
        <v>0</v>
      </c>
      <c r="H170" s="78" t="s">
        <v>0</v>
      </c>
      <c r="I170" s="78" t="s">
        <v>0</v>
      </c>
    </row>
    <row r="171" ht="17" customHeight="1" spans="1:9">
      <c r="A171" s="51" t="s">
        <v>333</v>
      </c>
      <c r="B171" s="58"/>
      <c r="C171" s="58"/>
      <c r="D171" s="58"/>
      <c r="E171" s="58"/>
      <c r="F171" s="58"/>
      <c r="G171" s="71"/>
      <c r="H171" s="63" t="s">
        <v>0</v>
      </c>
      <c r="I171" s="63" t="s">
        <v>0</v>
      </c>
    </row>
    <row r="172" ht="17" customHeight="1" spans="1:9">
      <c r="A172" s="51" t="s">
        <v>23</v>
      </c>
      <c r="B172" s="58"/>
      <c r="C172" s="58"/>
      <c r="D172" s="58"/>
      <c r="E172" s="58"/>
      <c r="F172" s="58"/>
      <c r="G172" s="71"/>
      <c r="H172" s="63" t="s">
        <v>0</v>
      </c>
      <c r="I172" s="63" t="s">
        <v>0</v>
      </c>
    </row>
  </sheetData>
  <mergeCells count="109">
    <mergeCell ref="A1:I1"/>
    <mergeCell ref="A2:C2"/>
    <mergeCell ref="D2:F2"/>
    <mergeCell ref="G2:I2"/>
    <mergeCell ref="G3:I3"/>
    <mergeCell ref="A19:G19"/>
    <mergeCell ref="A20:I20"/>
    <mergeCell ref="A21:C21"/>
    <mergeCell ref="D21:F21"/>
    <mergeCell ref="G21:I21"/>
    <mergeCell ref="G22:I22"/>
    <mergeCell ref="A37:G37"/>
    <mergeCell ref="A38:I38"/>
    <mergeCell ref="A39:C39"/>
    <mergeCell ref="D39:F39"/>
    <mergeCell ref="G39:I39"/>
    <mergeCell ref="G40:I40"/>
    <mergeCell ref="A57:G57"/>
    <mergeCell ref="A58:I58"/>
    <mergeCell ref="A59:C59"/>
    <mergeCell ref="D59:F59"/>
    <mergeCell ref="G59:I59"/>
    <mergeCell ref="G60:I60"/>
    <mergeCell ref="A78:G78"/>
    <mergeCell ref="A79:I79"/>
    <mergeCell ref="A80:C80"/>
    <mergeCell ref="D80:F80"/>
    <mergeCell ref="G80:I80"/>
    <mergeCell ref="G81:I81"/>
    <mergeCell ref="A92:G92"/>
    <mergeCell ref="A93:I93"/>
    <mergeCell ref="A94:C94"/>
    <mergeCell ref="D94:F94"/>
    <mergeCell ref="G94:I94"/>
    <mergeCell ref="G95:I95"/>
    <mergeCell ref="A107:G107"/>
    <mergeCell ref="A108:I108"/>
    <mergeCell ref="A109:C109"/>
    <mergeCell ref="D109:F109"/>
    <mergeCell ref="G109:I109"/>
    <mergeCell ref="G110:I110"/>
    <mergeCell ref="A124:G124"/>
    <mergeCell ref="A125:I125"/>
    <mergeCell ref="A126:C126"/>
    <mergeCell ref="D126:F126"/>
    <mergeCell ref="G126:I126"/>
    <mergeCell ref="G127:I127"/>
    <mergeCell ref="A146:G146"/>
    <mergeCell ref="A147:I147"/>
    <mergeCell ref="A148:C148"/>
    <mergeCell ref="D148:F148"/>
    <mergeCell ref="G148:I148"/>
    <mergeCell ref="G149:I149"/>
    <mergeCell ref="A171:G171"/>
    <mergeCell ref="A172:G172"/>
    <mergeCell ref="A3:A4"/>
    <mergeCell ref="A22:A23"/>
    <mergeCell ref="A40:A41"/>
    <mergeCell ref="A60:A61"/>
    <mergeCell ref="A81:A82"/>
    <mergeCell ref="A95:A96"/>
    <mergeCell ref="A110:A111"/>
    <mergeCell ref="A127:A128"/>
    <mergeCell ref="A149:A150"/>
    <mergeCell ref="B3:B4"/>
    <mergeCell ref="B22:B23"/>
    <mergeCell ref="B40:B41"/>
    <mergeCell ref="B60:B61"/>
    <mergeCell ref="B81:B82"/>
    <mergeCell ref="B95:B96"/>
    <mergeCell ref="B110:B111"/>
    <mergeCell ref="B127:B128"/>
    <mergeCell ref="B149:B150"/>
    <mergeCell ref="C3:C4"/>
    <mergeCell ref="C22:C23"/>
    <mergeCell ref="C40:C41"/>
    <mergeCell ref="C60:C61"/>
    <mergeCell ref="C81:C82"/>
    <mergeCell ref="C95:C96"/>
    <mergeCell ref="C110:C111"/>
    <mergeCell ref="C127:C128"/>
    <mergeCell ref="C149:C150"/>
    <mergeCell ref="D3:D4"/>
    <mergeCell ref="D22:D23"/>
    <mergeCell ref="D40:D41"/>
    <mergeCell ref="D60:D61"/>
    <mergeCell ref="D81:D82"/>
    <mergeCell ref="D95:D96"/>
    <mergeCell ref="D110:D111"/>
    <mergeCell ref="D127:D128"/>
    <mergeCell ref="D149:D150"/>
    <mergeCell ref="E3:E4"/>
    <mergeCell ref="E22:E23"/>
    <mergeCell ref="E40:E41"/>
    <mergeCell ref="E60:E61"/>
    <mergeCell ref="E81:E82"/>
    <mergeCell ref="E95:E96"/>
    <mergeCell ref="E110:E111"/>
    <mergeCell ref="E127:E128"/>
    <mergeCell ref="E149:E150"/>
    <mergeCell ref="F3:F4"/>
    <mergeCell ref="F22:F23"/>
    <mergeCell ref="F40:F41"/>
    <mergeCell ref="F60:F61"/>
    <mergeCell ref="F81:F82"/>
    <mergeCell ref="F95:F96"/>
    <mergeCell ref="F110:F111"/>
    <mergeCell ref="F127:F128"/>
    <mergeCell ref="F149:F150"/>
  </mergeCells>
  <pageMargins left="0.59" right="0.24" top="0.42" bottom="0.42" header="0.24" footer="0.24"/>
  <pageSetup paperSize="9" orientation="portrait"/>
  <headerFooter/>
  <rowBreaks count="9" manualBreakCount="9">
    <brk id="19" max="16383" man="1"/>
    <brk id="37" max="16383" man="1"/>
    <brk id="57" max="16383" man="1"/>
    <brk id="78" max="16383" man="1"/>
    <brk id="92" max="16383" man="1"/>
    <brk id="107" max="16383" man="1"/>
    <brk id="124" max="16383" man="1"/>
    <brk id="146" max="16383" man="1"/>
    <brk id="172"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showGridLines="0" showRuler="0" workbookViewId="0">
      <selection activeCell="I2" sqref="I2:I4"/>
    </sheetView>
  </sheetViews>
  <sheetFormatPr defaultColWidth="9" defaultRowHeight="12" outlineLevelCol="7"/>
  <cols>
    <col min="1" max="1" width="6.90476190476191" customWidth="1"/>
    <col min="2" max="2" width="14.1047619047619" customWidth="1"/>
    <col min="3" max="3" width="20.552380952381" customWidth="1"/>
    <col min="4" max="4" width="23.247619047619" customWidth="1"/>
    <col min="5" max="5" width="8.24761904761905" customWidth="1"/>
    <col min="6" max="6" width="9" customWidth="1"/>
    <col min="7" max="7" width="10.647619047619" customWidth="1"/>
    <col min="8" max="8" width="10.952380952381" customWidth="1"/>
  </cols>
  <sheetData>
    <row r="1" ht="34" customHeight="1" spans="1:8">
      <c r="A1" s="65" t="s">
        <v>280</v>
      </c>
      <c r="B1" s="46"/>
      <c r="C1" s="46"/>
      <c r="D1" s="46"/>
      <c r="E1" s="46"/>
      <c r="F1" s="46"/>
      <c r="G1" s="46"/>
      <c r="H1" s="46"/>
    </row>
    <row r="2" ht="17" customHeight="1" spans="1:8">
      <c r="A2" s="47" t="s">
        <v>696</v>
      </c>
      <c r="B2" s="48"/>
      <c r="C2" s="48"/>
      <c r="D2" s="66" t="s">
        <v>27</v>
      </c>
      <c r="E2" s="75"/>
      <c r="F2" s="48"/>
      <c r="G2" s="60" t="s">
        <v>9</v>
      </c>
      <c r="H2" s="48"/>
    </row>
    <row r="3" ht="17" customHeight="1" spans="1:8">
      <c r="A3" s="67" t="s">
        <v>10</v>
      </c>
      <c r="B3" s="67" t="s">
        <v>74</v>
      </c>
      <c r="C3" s="67" t="s">
        <v>75</v>
      </c>
      <c r="D3" s="68" t="s">
        <v>281</v>
      </c>
      <c r="E3" s="67" t="s">
        <v>77</v>
      </c>
      <c r="F3" s="68" t="s">
        <v>78</v>
      </c>
      <c r="G3" s="51" t="s">
        <v>12</v>
      </c>
      <c r="H3" s="76" t="s">
        <v>0</v>
      </c>
    </row>
    <row r="4" ht="17" customHeight="1" spans="1:8">
      <c r="A4" s="69"/>
      <c r="B4" s="69"/>
      <c r="C4" s="69"/>
      <c r="D4" s="69"/>
      <c r="E4" s="77"/>
      <c r="F4" s="69"/>
      <c r="G4" s="50" t="s">
        <v>282</v>
      </c>
      <c r="H4" s="50" t="s">
        <v>283</v>
      </c>
    </row>
    <row r="5" ht="17.3" customHeight="1" spans="1:8">
      <c r="A5" s="67" t="s">
        <v>17</v>
      </c>
      <c r="B5" s="67" t="s">
        <v>17</v>
      </c>
      <c r="C5" s="70" t="s">
        <v>284</v>
      </c>
      <c r="D5" s="70" t="s">
        <v>0</v>
      </c>
      <c r="E5" s="67" t="s">
        <v>285</v>
      </c>
      <c r="F5" s="78">
        <v>1</v>
      </c>
      <c r="G5" s="78"/>
      <c r="H5" s="78"/>
    </row>
    <row r="6" ht="25.95" customHeight="1" spans="1:8">
      <c r="A6" s="67" t="s">
        <v>32</v>
      </c>
      <c r="B6" s="67" t="s">
        <v>286</v>
      </c>
      <c r="C6" s="70" t="s">
        <v>287</v>
      </c>
      <c r="D6" s="70" t="s">
        <v>0</v>
      </c>
      <c r="E6" s="67" t="s">
        <v>285</v>
      </c>
      <c r="F6" s="78">
        <v>1</v>
      </c>
      <c r="G6" s="78"/>
      <c r="H6" s="78"/>
    </row>
    <row r="7" ht="25.95" customHeight="1" spans="1:8">
      <c r="A7" s="67" t="s">
        <v>34</v>
      </c>
      <c r="B7" s="67" t="s">
        <v>288</v>
      </c>
      <c r="C7" s="70" t="s">
        <v>289</v>
      </c>
      <c r="D7" s="70" t="s">
        <v>0</v>
      </c>
      <c r="E7" s="67" t="s">
        <v>285</v>
      </c>
      <c r="F7" s="78">
        <v>1</v>
      </c>
      <c r="G7" s="78"/>
      <c r="H7" s="78"/>
    </row>
    <row r="8" ht="37.5" customHeight="1" spans="1:8">
      <c r="A8" s="67" t="s">
        <v>290</v>
      </c>
      <c r="B8" s="67" t="s">
        <v>291</v>
      </c>
      <c r="C8" s="70" t="s">
        <v>292</v>
      </c>
      <c r="D8" s="70" t="s">
        <v>0</v>
      </c>
      <c r="E8" s="67" t="s">
        <v>285</v>
      </c>
      <c r="F8" s="78">
        <v>1</v>
      </c>
      <c r="G8" s="78"/>
      <c r="H8" s="78"/>
    </row>
    <row r="9" ht="25.95" customHeight="1" spans="1:8">
      <c r="A9" s="67" t="s">
        <v>293</v>
      </c>
      <c r="B9" s="67" t="s">
        <v>294</v>
      </c>
      <c r="C9" s="70" t="s">
        <v>295</v>
      </c>
      <c r="D9" s="70" t="s">
        <v>0</v>
      </c>
      <c r="E9" s="67" t="s">
        <v>285</v>
      </c>
      <c r="F9" s="78">
        <v>1</v>
      </c>
      <c r="G9" s="78"/>
      <c r="H9" s="78"/>
    </row>
    <row r="10" ht="25.95" customHeight="1" spans="1:8">
      <c r="A10" s="67" t="s">
        <v>296</v>
      </c>
      <c r="B10" s="67" t="s">
        <v>297</v>
      </c>
      <c r="C10" s="70" t="s">
        <v>298</v>
      </c>
      <c r="D10" s="70" t="s">
        <v>0</v>
      </c>
      <c r="E10" s="67" t="s">
        <v>285</v>
      </c>
      <c r="F10" s="78">
        <v>1</v>
      </c>
      <c r="G10" s="78"/>
      <c r="H10" s="78"/>
    </row>
    <row r="11" ht="25.95" customHeight="1" spans="1:8">
      <c r="A11" s="67" t="s">
        <v>299</v>
      </c>
      <c r="B11" s="67" t="s">
        <v>300</v>
      </c>
      <c r="C11" s="70" t="s">
        <v>301</v>
      </c>
      <c r="D11" s="70" t="s">
        <v>0</v>
      </c>
      <c r="E11" s="67" t="s">
        <v>285</v>
      </c>
      <c r="F11" s="78">
        <v>1</v>
      </c>
      <c r="G11" s="78"/>
      <c r="H11" s="78"/>
    </row>
    <row r="12" ht="25.95" customHeight="1" spans="1:8">
      <c r="A12" s="67" t="s">
        <v>302</v>
      </c>
      <c r="B12" s="67" t="s">
        <v>303</v>
      </c>
      <c r="C12" s="70" t="s">
        <v>304</v>
      </c>
      <c r="D12" s="70" t="s">
        <v>0</v>
      </c>
      <c r="E12" s="67" t="s">
        <v>285</v>
      </c>
      <c r="F12" s="78">
        <v>1</v>
      </c>
      <c r="G12" s="78"/>
      <c r="H12" s="78"/>
    </row>
    <row r="13" ht="17.3" customHeight="1" spans="1:8">
      <c r="A13" s="67" t="s">
        <v>305</v>
      </c>
      <c r="B13" s="67" t="s">
        <v>306</v>
      </c>
      <c r="C13" s="70" t="s">
        <v>307</v>
      </c>
      <c r="D13" s="70" t="s">
        <v>0</v>
      </c>
      <c r="E13" s="67" t="s">
        <v>285</v>
      </c>
      <c r="F13" s="78">
        <v>1</v>
      </c>
      <c r="G13" s="78"/>
      <c r="H13" s="78"/>
    </row>
    <row r="14" ht="17.3" customHeight="1" spans="1:8">
      <c r="A14" s="67" t="s">
        <v>308</v>
      </c>
      <c r="B14" s="67" t="s">
        <v>309</v>
      </c>
      <c r="C14" s="70" t="s">
        <v>310</v>
      </c>
      <c r="D14" s="70" t="s">
        <v>0</v>
      </c>
      <c r="E14" s="67" t="s">
        <v>285</v>
      </c>
      <c r="F14" s="78">
        <v>1</v>
      </c>
      <c r="G14" s="78"/>
      <c r="H14" s="78"/>
    </row>
    <row r="15" ht="17.3" customHeight="1" spans="1:8">
      <c r="A15" s="67" t="s">
        <v>311</v>
      </c>
      <c r="B15" s="67" t="s">
        <v>312</v>
      </c>
      <c r="C15" s="70" t="s">
        <v>313</v>
      </c>
      <c r="D15" s="70" t="s">
        <v>0</v>
      </c>
      <c r="E15" s="67" t="s">
        <v>285</v>
      </c>
      <c r="F15" s="78">
        <v>1</v>
      </c>
      <c r="G15" s="78"/>
      <c r="H15" s="78"/>
    </row>
    <row r="16" ht="25.95" customHeight="1" spans="1:8">
      <c r="A16" s="67" t="s">
        <v>314</v>
      </c>
      <c r="B16" s="67" t="s">
        <v>315</v>
      </c>
      <c r="C16" s="70" t="s">
        <v>316</v>
      </c>
      <c r="D16" s="70" t="s">
        <v>0</v>
      </c>
      <c r="E16" s="67" t="s">
        <v>285</v>
      </c>
      <c r="F16" s="78">
        <v>1</v>
      </c>
      <c r="G16" s="78"/>
      <c r="H16" s="78"/>
    </row>
    <row r="17" ht="25.95" customHeight="1" spans="1:8">
      <c r="A17" s="67" t="s">
        <v>36</v>
      </c>
      <c r="B17" s="67" t="s">
        <v>317</v>
      </c>
      <c r="C17" s="70" t="s">
        <v>55</v>
      </c>
      <c r="D17" s="70" t="s">
        <v>0</v>
      </c>
      <c r="E17" s="67" t="s">
        <v>285</v>
      </c>
      <c r="F17" s="78">
        <v>1</v>
      </c>
      <c r="G17" s="78"/>
      <c r="H17" s="78"/>
    </row>
    <row r="18" ht="17.3" customHeight="1" spans="1:8">
      <c r="A18" s="67" t="s">
        <v>46</v>
      </c>
      <c r="B18" s="67" t="s">
        <v>46</v>
      </c>
      <c r="C18" s="70" t="s">
        <v>318</v>
      </c>
      <c r="D18" s="70" t="s">
        <v>0</v>
      </c>
      <c r="E18" s="67" t="s">
        <v>285</v>
      </c>
      <c r="F18" s="78">
        <v>1</v>
      </c>
      <c r="G18" s="78"/>
      <c r="H18" s="78"/>
    </row>
    <row r="19" ht="17.3" customHeight="1" spans="1:8">
      <c r="A19" s="67" t="s">
        <v>58</v>
      </c>
      <c r="B19" s="67" t="s">
        <v>58</v>
      </c>
      <c r="C19" s="70" t="s">
        <v>319</v>
      </c>
      <c r="D19" s="70" t="s">
        <v>0</v>
      </c>
      <c r="E19" s="67" t="s">
        <v>285</v>
      </c>
      <c r="F19" s="78">
        <v>1</v>
      </c>
      <c r="G19" s="78"/>
      <c r="H19" s="78"/>
    </row>
    <row r="20" ht="17.3" customHeight="1" spans="1:8">
      <c r="A20" s="67" t="s">
        <v>68</v>
      </c>
      <c r="B20" s="67" t="s">
        <v>68</v>
      </c>
      <c r="C20" s="70" t="s">
        <v>320</v>
      </c>
      <c r="D20" s="70" t="s">
        <v>0</v>
      </c>
      <c r="E20" s="67" t="s">
        <v>285</v>
      </c>
      <c r="F20" s="78">
        <v>1</v>
      </c>
      <c r="G20" s="78"/>
      <c r="H20" s="78"/>
    </row>
    <row r="21" ht="17.3" customHeight="1" spans="1:8">
      <c r="A21" s="67" t="s">
        <v>94</v>
      </c>
      <c r="B21" s="67" t="s">
        <v>94</v>
      </c>
      <c r="C21" s="70" t="s">
        <v>321</v>
      </c>
      <c r="D21" s="70" t="s">
        <v>0</v>
      </c>
      <c r="E21" s="67" t="s">
        <v>285</v>
      </c>
      <c r="F21" s="78">
        <v>1</v>
      </c>
      <c r="G21" s="78"/>
      <c r="H21" s="78"/>
    </row>
    <row r="22" ht="25.95" customHeight="1" spans="1:8">
      <c r="A22" s="67" t="s">
        <v>98</v>
      </c>
      <c r="B22" s="67" t="s">
        <v>98</v>
      </c>
      <c r="C22" s="70" t="s">
        <v>322</v>
      </c>
      <c r="D22" s="70" t="s">
        <v>0</v>
      </c>
      <c r="E22" s="67" t="s">
        <v>285</v>
      </c>
      <c r="F22" s="78">
        <v>1</v>
      </c>
      <c r="G22" s="78"/>
      <c r="H22" s="78"/>
    </row>
    <row r="23" ht="25.95" customHeight="1" spans="1:8">
      <c r="A23" s="67" t="s">
        <v>102</v>
      </c>
      <c r="B23" s="67" t="s">
        <v>102</v>
      </c>
      <c r="C23" s="70" t="s">
        <v>323</v>
      </c>
      <c r="D23" s="70" t="s">
        <v>0</v>
      </c>
      <c r="E23" s="67" t="s">
        <v>285</v>
      </c>
      <c r="F23" s="78">
        <v>1</v>
      </c>
      <c r="G23" s="78"/>
      <c r="H23" s="78"/>
    </row>
    <row r="24" ht="17.3" customHeight="1" spans="1:8">
      <c r="A24" s="67" t="s">
        <v>106</v>
      </c>
      <c r="B24" s="67" t="s">
        <v>106</v>
      </c>
      <c r="C24" s="70" t="s">
        <v>324</v>
      </c>
      <c r="D24" s="70" t="s">
        <v>0</v>
      </c>
      <c r="E24" s="67" t="s">
        <v>285</v>
      </c>
      <c r="F24" s="78">
        <v>1</v>
      </c>
      <c r="G24" s="78"/>
      <c r="H24" s="78"/>
    </row>
    <row r="25" ht="17.3" customHeight="1" spans="1:8">
      <c r="A25" s="67" t="s">
        <v>110</v>
      </c>
      <c r="B25" s="67" t="s">
        <v>110</v>
      </c>
      <c r="C25" s="70" t="s">
        <v>325</v>
      </c>
      <c r="D25" s="70" t="s">
        <v>0</v>
      </c>
      <c r="E25" s="67" t="s">
        <v>285</v>
      </c>
      <c r="F25" s="78">
        <v>1</v>
      </c>
      <c r="G25" s="78"/>
      <c r="H25" s="78"/>
    </row>
    <row r="26" ht="17.3" customHeight="1" spans="1:8">
      <c r="A26" s="67" t="s">
        <v>113</v>
      </c>
      <c r="B26" s="67" t="s">
        <v>113</v>
      </c>
      <c r="C26" s="70" t="s">
        <v>326</v>
      </c>
      <c r="D26" s="70" t="s">
        <v>0</v>
      </c>
      <c r="E26" s="67" t="s">
        <v>285</v>
      </c>
      <c r="F26" s="78">
        <v>1</v>
      </c>
      <c r="G26" s="78"/>
      <c r="H26" s="78"/>
    </row>
    <row r="27" ht="25.95" customHeight="1" spans="1:8">
      <c r="A27" s="67" t="s">
        <v>117</v>
      </c>
      <c r="B27" s="67" t="s">
        <v>117</v>
      </c>
      <c r="C27" s="70" t="s">
        <v>327</v>
      </c>
      <c r="D27" s="70" t="s">
        <v>0</v>
      </c>
      <c r="E27" s="67" t="s">
        <v>285</v>
      </c>
      <c r="F27" s="78">
        <v>1</v>
      </c>
      <c r="G27" s="78"/>
      <c r="H27" s="78"/>
    </row>
    <row r="28" ht="17.3" customHeight="1" spans="1:8">
      <c r="A28" s="67" t="s">
        <v>121</v>
      </c>
      <c r="B28" s="67" t="s">
        <v>121</v>
      </c>
      <c r="C28" s="70" t="s">
        <v>328</v>
      </c>
      <c r="D28" s="70" t="s">
        <v>0</v>
      </c>
      <c r="E28" s="67" t="s">
        <v>285</v>
      </c>
      <c r="F28" s="78">
        <v>1</v>
      </c>
      <c r="G28" s="78"/>
      <c r="H28" s="78"/>
    </row>
    <row r="29" ht="17.3" customHeight="1" spans="1:8">
      <c r="A29" s="67" t="s">
        <v>125</v>
      </c>
      <c r="B29" s="67" t="s">
        <v>125</v>
      </c>
      <c r="C29" s="70" t="s">
        <v>329</v>
      </c>
      <c r="D29" s="70" t="s">
        <v>0</v>
      </c>
      <c r="E29" s="67" t="s">
        <v>285</v>
      </c>
      <c r="F29" s="78">
        <v>1</v>
      </c>
      <c r="G29" s="78"/>
      <c r="H29" s="78"/>
    </row>
    <row r="30" ht="17.3" customHeight="1" spans="1:8">
      <c r="A30" s="67" t="s">
        <v>330</v>
      </c>
      <c r="B30" s="67" t="s">
        <v>330</v>
      </c>
      <c r="C30" s="70" t="s">
        <v>331</v>
      </c>
      <c r="D30" s="70" t="s">
        <v>0</v>
      </c>
      <c r="E30" s="67" t="s">
        <v>285</v>
      </c>
      <c r="F30" s="78">
        <v>1</v>
      </c>
      <c r="G30" s="78"/>
      <c r="H30" s="78"/>
    </row>
    <row r="31" ht="17.3" customHeight="1" spans="1:8">
      <c r="A31" s="67" t="s">
        <v>129</v>
      </c>
      <c r="B31" s="67" t="s">
        <v>129</v>
      </c>
      <c r="C31" s="70" t="s">
        <v>332</v>
      </c>
      <c r="D31" s="70" t="s">
        <v>0</v>
      </c>
      <c r="E31" s="67" t="s">
        <v>285</v>
      </c>
      <c r="F31" s="78">
        <v>1</v>
      </c>
      <c r="G31" s="78"/>
      <c r="H31" s="78"/>
    </row>
    <row r="32" ht="19.05" customHeight="1" spans="1:8">
      <c r="A32" s="67"/>
      <c r="B32" s="67"/>
      <c r="C32" s="70"/>
      <c r="D32" s="70" t="s">
        <v>0</v>
      </c>
      <c r="E32" s="67"/>
      <c r="F32" s="78"/>
      <c r="G32" s="78"/>
      <c r="H32" s="78"/>
    </row>
    <row r="33" ht="19.05" customHeight="1" spans="1:8">
      <c r="A33" s="67"/>
      <c r="B33" s="67"/>
      <c r="C33" s="70"/>
      <c r="D33" s="70" t="s">
        <v>0</v>
      </c>
      <c r="E33" s="67"/>
      <c r="F33" s="78"/>
      <c r="G33" s="78"/>
      <c r="H33" s="78"/>
    </row>
    <row r="34" ht="17" customHeight="1" spans="1:8">
      <c r="A34" s="51" t="s">
        <v>333</v>
      </c>
      <c r="B34" s="58"/>
      <c r="C34" s="58"/>
      <c r="D34" s="71"/>
      <c r="E34" s="79" t="s">
        <v>0</v>
      </c>
      <c r="F34" s="79" t="s">
        <v>0</v>
      </c>
      <c r="G34" s="79"/>
      <c r="H34" s="63"/>
    </row>
    <row r="35" ht="17" customHeight="1" spans="1:8">
      <c r="A35" s="51" t="s">
        <v>23</v>
      </c>
      <c r="B35" s="58"/>
      <c r="C35" s="58"/>
      <c r="D35" s="71"/>
      <c r="E35" s="79" t="s">
        <v>0</v>
      </c>
      <c r="F35" s="79" t="s">
        <v>0</v>
      </c>
      <c r="G35" s="79" t="s">
        <v>0</v>
      </c>
      <c r="H35" s="63"/>
    </row>
    <row r="36" ht="17" customHeight="1" spans="1:8">
      <c r="A36" s="72" t="s">
        <v>334</v>
      </c>
      <c r="B36" s="73"/>
      <c r="C36" s="73"/>
      <c r="D36" s="74"/>
      <c r="E36" s="73"/>
      <c r="F36" s="73"/>
      <c r="G36" s="74"/>
      <c r="H36" s="73"/>
    </row>
  </sheetData>
  <mergeCells count="14">
    <mergeCell ref="A1:H1"/>
    <mergeCell ref="A2:C2"/>
    <mergeCell ref="D2:F2"/>
    <mergeCell ref="G2:H2"/>
    <mergeCell ref="G3:H3"/>
    <mergeCell ref="A34:D34"/>
    <mergeCell ref="A35:D35"/>
    <mergeCell ref="A36:H36"/>
    <mergeCell ref="A3:A4"/>
    <mergeCell ref="B3:B4"/>
    <mergeCell ref="C3:C4"/>
    <mergeCell ref="D3:D4"/>
    <mergeCell ref="E3:E4"/>
    <mergeCell ref="F3:F4"/>
  </mergeCells>
  <pageMargins left="0.59" right="0.24" top="0.42" bottom="0.42" header="0.24" footer="0.24"/>
  <pageSetup paperSize="9" orientation="portrait"/>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A.1 招标工程量清单封面</vt:lpstr>
      <vt:lpstr>D.1 项目最高投标限价汇总表</vt:lpstr>
      <vt:lpstr>D.2 单位工程最高投标限价汇总表-装饰工程</vt:lpstr>
      <vt:lpstr>E.1 分部分项工程项目清单表-装饰工程</vt:lpstr>
      <vt:lpstr>E.2 措施项目清单计价表 </vt:lpstr>
      <vt:lpstr>E.5 增值税计价表</vt:lpstr>
      <vt:lpstr>D.2 单位工程最高投标限价汇总表-安装工程</vt:lpstr>
      <vt:lpstr>E.1 分部分项工程项目清单计价表--安装工程</vt:lpstr>
      <vt:lpstr>E.2 措施项目清单计价表</vt:lpstr>
      <vt:lpstr>E.5 增值税计价表（安装）</vt:lpstr>
      <vt:lpstr>设计费计价表 </vt:lpstr>
      <vt:lpstr>开办设备采购费计价表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E.1 分部分项工程项目清单计价表</dc:title>
  <dc:creator>Administrator</dc:creator>
  <cp:lastModifiedBy>ns</cp:lastModifiedBy>
  <dcterms:created xsi:type="dcterms:W3CDTF">2026-05-23T01:11:00Z</dcterms:created>
  <dcterms:modified xsi:type="dcterms:W3CDTF">2026-05-22T15:10:58Z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60E17287465449A6980182B1006A2A31_12</vt:lpwstr>
  </property>
  <property fmtid="{D5CDD505-2E9C-101B-9397-08002B2CF9AE}" pid="3" name="KSOProductBuildVer">
    <vt:lpwstr>2052-11.8.2.10912</vt:lpwstr>
  </property>
  <property fmtid="{D5CDD505-2E9C-101B-9397-08002B2CF9AE}" pid="4" name="CalculationRule">
    <vt:i4>0</vt:i4>
  </property>
</Properties>
</file>